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859C" lockStructure="1"/>
  <bookViews>
    <workbookView xWindow="-345" yWindow="780" windowWidth="28680" windowHeight="10305"/>
  </bookViews>
  <sheets>
    <sheet name="Liquiditätsplan" sheetId="1" r:id="rId1"/>
  </sheets>
  <definedNames>
    <definedName name="_IDVTrackerEx68_" hidden="1">0</definedName>
    <definedName name="_IDVTrackerFreigabeDateiID68_" hidden="1">-1</definedName>
    <definedName name="_IDVTrackerFreigabeStatus68_" hidden="1">0</definedName>
    <definedName name="_IDVTrackerFreigabeVersion68_" hidden="1">-1</definedName>
    <definedName name="_IDVTrackerID68_" hidden="1">17806</definedName>
    <definedName name="_IDVTrackerMajorVersion68_" hidden="1">1</definedName>
    <definedName name="_IDVTrackerMinorVersion68_" hidden="1">0</definedName>
    <definedName name="_IDVTrackerVersion68_" hidden="1">1</definedName>
    <definedName name="_xlnm.Print_Area" localSheetId="0">Liquiditätsplan!$A$1:$P$117</definedName>
  </definedNames>
  <calcPr calcId="145621"/>
</workbook>
</file>

<file path=xl/calcChain.xml><?xml version="1.0" encoding="utf-8"?>
<calcChain xmlns="http://schemas.openxmlformats.org/spreadsheetml/2006/main">
  <c r="C15" i="1" l="1"/>
  <c r="O20" i="1"/>
  <c r="B106" i="1"/>
  <c r="O27" i="1"/>
  <c r="O26" i="1"/>
  <c r="O25" i="1"/>
  <c r="O18" i="1"/>
  <c r="O17" i="1"/>
  <c r="O16" i="1"/>
  <c r="O15" i="1"/>
  <c r="O14" i="1"/>
  <c r="O40" i="1"/>
  <c r="O41" i="1"/>
  <c r="O42" i="1"/>
  <c r="C14" i="1" l="1"/>
  <c r="F83" i="1" l="1"/>
  <c r="G83" i="1" s="1"/>
  <c r="F84" i="1"/>
  <c r="G84" i="1" s="1"/>
  <c r="F85" i="1"/>
  <c r="G85" i="1" s="1"/>
  <c r="F86" i="1"/>
  <c r="G86" i="1" s="1"/>
  <c r="F87" i="1"/>
  <c r="G87" i="1" s="1"/>
  <c r="F88" i="1"/>
  <c r="G88" i="1" s="1"/>
  <c r="F89" i="1"/>
  <c r="G89" i="1" s="1"/>
  <c r="F90" i="1"/>
  <c r="G90" i="1" s="1"/>
  <c r="F91" i="1"/>
  <c r="G91" i="1" s="1"/>
  <c r="F92" i="1"/>
  <c r="G92" i="1" s="1"/>
  <c r="F66" i="1"/>
  <c r="G66" i="1" s="1"/>
  <c r="F67" i="1"/>
  <c r="G67" i="1" s="1"/>
  <c r="F64" i="1"/>
  <c r="G64" i="1" s="1"/>
  <c r="F65" i="1"/>
  <c r="G65" i="1" s="1"/>
  <c r="F68" i="1"/>
  <c r="G68" i="1" s="1"/>
  <c r="F69" i="1"/>
  <c r="G69" i="1" s="1"/>
  <c r="F70" i="1"/>
  <c r="G70" i="1" s="1"/>
  <c r="F71" i="1"/>
  <c r="G71" i="1" s="1"/>
  <c r="F72" i="1"/>
  <c r="G72" i="1" s="1"/>
  <c r="F73" i="1"/>
  <c r="G73" i="1" s="1"/>
  <c r="D16" i="1"/>
  <c r="E16" i="1"/>
  <c r="F16" i="1"/>
  <c r="G16" i="1"/>
  <c r="H16" i="1"/>
  <c r="I16" i="1"/>
  <c r="J16" i="1"/>
  <c r="K16" i="1"/>
  <c r="L16" i="1"/>
  <c r="M16" i="1"/>
  <c r="N16" i="1"/>
  <c r="D17" i="1"/>
  <c r="E17" i="1"/>
  <c r="F17" i="1"/>
  <c r="G17" i="1"/>
  <c r="H17" i="1"/>
  <c r="I17" i="1"/>
  <c r="J17" i="1"/>
  <c r="K17" i="1"/>
  <c r="L17" i="1"/>
  <c r="M17" i="1"/>
  <c r="N17" i="1"/>
  <c r="C17" i="1"/>
  <c r="C16" i="1"/>
  <c r="D32" i="1"/>
  <c r="E32" i="1"/>
  <c r="F32" i="1"/>
  <c r="G32" i="1"/>
  <c r="H32" i="1"/>
  <c r="I32" i="1"/>
  <c r="J32" i="1"/>
  <c r="K32" i="1"/>
  <c r="L32" i="1"/>
  <c r="M32" i="1"/>
  <c r="N32" i="1"/>
  <c r="D33" i="1"/>
  <c r="E33" i="1"/>
  <c r="F33" i="1"/>
  <c r="G33" i="1"/>
  <c r="H33" i="1"/>
  <c r="I33" i="1"/>
  <c r="J33" i="1"/>
  <c r="K33" i="1"/>
  <c r="L33" i="1"/>
  <c r="M33" i="1"/>
  <c r="N33" i="1"/>
  <c r="C33" i="1"/>
  <c r="C32" i="1"/>
  <c r="D25" i="1"/>
  <c r="E25" i="1"/>
  <c r="F25" i="1"/>
  <c r="G25" i="1"/>
  <c r="H25" i="1"/>
  <c r="I25" i="1"/>
  <c r="J25" i="1"/>
  <c r="K25" i="1"/>
  <c r="L25" i="1"/>
  <c r="M25" i="1"/>
  <c r="N25" i="1"/>
  <c r="D26" i="1"/>
  <c r="E26" i="1"/>
  <c r="F26" i="1"/>
  <c r="G26" i="1"/>
  <c r="H26" i="1"/>
  <c r="I26" i="1"/>
  <c r="J26" i="1"/>
  <c r="K26" i="1"/>
  <c r="L26" i="1"/>
  <c r="M26" i="1"/>
  <c r="N26" i="1"/>
  <c r="C26" i="1"/>
  <c r="C25" i="1"/>
  <c r="O33" i="1" l="1"/>
  <c r="O32" i="1"/>
  <c r="B115" i="1"/>
  <c r="E114" i="1"/>
  <c r="C114" i="1"/>
  <c r="E113" i="1"/>
  <c r="C113" i="1"/>
  <c r="E112" i="1"/>
  <c r="C112" i="1"/>
  <c r="N105" i="1"/>
  <c r="M105" i="1"/>
  <c r="L105" i="1"/>
  <c r="K105" i="1"/>
  <c r="J105" i="1"/>
  <c r="I105" i="1"/>
  <c r="H105" i="1"/>
  <c r="G105" i="1"/>
  <c r="F105" i="1"/>
  <c r="E105" i="1"/>
  <c r="D105" i="1"/>
  <c r="C105" i="1"/>
  <c r="E96" i="1"/>
  <c r="C96" i="1"/>
  <c r="F93" i="1"/>
  <c r="G93" i="1" s="1"/>
  <c r="F82" i="1"/>
  <c r="F77" i="1"/>
  <c r="G77" i="1" s="1"/>
  <c r="F76" i="1"/>
  <c r="G76" i="1" s="1"/>
  <c r="F75" i="1"/>
  <c r="G75" i="1" s="1"/>
  <c r="F74" i="1"/>
  <c r="G74" i="1" s="1"/>
  <c r="F63" i="1"/>
  <c r="B47" i="1"/>
  <c r="N46" i="1"/>
  <c r="M46" i="1"/>
  <c r="L46" i="1"/>
  <c r="K46" i="1"/>
  <c r="J46" i="1"/>
  <c r="I46" i="1"/>
  <c r="H46" i="1"/>
  <c r="G46" i="1"/>
  <c r="F46" i="1"/>
  <c r="E46" i="1"/>
  <c r="D46" i="1"/>
  <c r="C46" i="1"/>
  <c r="O39" i="1"/>
  <c r="N38" i="1"/>
  <c r="M38" i="1"/>
  <c r="L38" i="1"/>
  <c r="K38" i="1"/>
  <c r="J38" i="1"/>
  <c r="I38" i="1"/>
  <c r="H38" i="1"/>
  <c r="G38" i="1"/>
  <c r="F38" i="1"/>
  <c r="E38" i="1"/>
  <c r="D38" i="1"/>
  <c r="C38" i="1"/>
  <c r="N37" i="1"/>
  <c r="M37" i="1"/>
  <c r="L37" i="1"/>
  <c r="K37" i="1"/>
  <c r="J37" i="1"/>
  <c r="I37" i="1"/>
  <c r="H37" i="1"/>
  <c r="G37" i="1"/>
  <c r="F37" i="1"/>
  <c r="E37" i="1"/>
  <c r="D37" i="1"/>
  <c r="C37" i="1"/>
  <c r="N34" i="1"/>
  <c r="M34" i="1"/>
  <c r="L34" i="1"/>
  <c r="K34" i="1"/>
  <c r="J34" i="1"/>
  <c r="I34" i="1"/>
  <c r="H34" i="1"/>
  <c r="G34" i="1"/>
  <c r="F34" i="1"/>
  <c r="E34" i="1"/>
  <c r="D34" i="1"/>
  <c r="C34" i="1"/>
  <c r="N31" i="1"/>
  <c r="M31" i="1"/>
  <c r="L31" i="1"/>
  <c r="K31" i="1"/>
  <c r="J31" i="1"/>
  <c r="I31" i="1"/>
  <c r="H31" i="1"/>
  <c r="G31" i="1"/>
  <c r="F31" i="1"/>
  <c r="E31" i="1"/>
  <c r="D31" i="1"/>
  <c r="C31" i="1"/>
  <c r="N30" i="1"/>
  <c r="N35" i="1" s="1"/>
  <c r="M30" i="1"/>
  <c r="M35" i="1" s="1"/>
  <c r="L30" i="1"/>
  <c r="K30" i="1"/>
  <c r="J30" i="1"/>
  <c r="J35" i="1" s="1"/>
  <c r="I30" i="1"/>
  <c r="I35" i="1" s="1"/>
  <c r="H30" i="1"/>
  <c r="H35" i="1" s="1"/>
  <c r="G30" i="1"/>
  <c r="G35" i="1" s="1"/>
  <c r="F30" i="1"/>
  <c r="E30" i="1"/>
  <c r="D30" i="1"/>
  <c r="D35" i="1" s="1"/>
  <c r="C30" i="1"/>
  <c r="N27" i="1"/>
  <c r="M27" i="1"/>
  <c r="L27" i="1"/>
  <c r="K27" i="1"/>
  <c r="J27" i="1"/>
  <c r="I27" i="1"/>
  <c r="H27" i="1"/>
  <c r="G27" i="1"/>
  <c r="F27" i="1"/>
  <c r="E27" i="1"/>
  <c r="D27" i="1"/>
  <c r="C27" i="1"/>
  <c r="N18" i="1"/>
  <c r="M18" i="1"/>
  <c r="L18" i="1"/>
  <c r="K18" i="1"/>
  <c r="J18" i="1"/>
  <c r="I18" i="1"/>
  <c r="H18" i="1"/>
  <c r="G18" i="1"/>
  <c r="F18" i="1"/>
  <c r="E18" i="1"/>
  <c r="D18" i="1"/>
  <c r="C18" i="1"/>
  <c r="N15" i="1"/>
  <c r="M15" i="1"/>
  <c r="L15" i="1"/>
  <c r="K15" i="1"/>
  <c r="J15" i="1"/>
  <c r="I15" i="1"/>
  <c r="H15" i="1"/>
  <c r="G15" i="1"/>
  <c r="F15" i="1"/>
  <c r="E15" i="1"/>
  <c r="D15" i="1"/>
  <c r="N14" i="1"/>
  <c r="M14" i="1"/>
  <c r="L14" i="1"/>
  <c r="K14" i="1"/>
  <c r="J14" i="1"/>
  <c r="I14" i="1"/>
  <c r="H14" i="1"/>
  <c r="G14" i="1"/>
  <c r="F14" i="1"/>
  <c r="E14" i="1"/>
  <c r="D14" i="1"/>
  <c r="N8" i="1"/>
  <c r="N10" i="1" s="1"/>
  <c r="M8" i="1"/>
  <c r="M10" i="1" s="1"/>
  <c r="L8" i="1"/>
  <c r="L10" i="1" s="1"/>
  <c r="K8" i="1"/>
  <c r="K10" i="1" s="1"/>
  <c r="J8" i="1"/>
  <c r="J10" i="1" s="1"/>
  <c r="I8" i="1"/>
  <c r="I10" i="1" s="1"/>
  <c r="H8" i="1"/>
  <c r="H10" i="1" s="1"/>
  <c r="G8" i="1"/>
  <c r="G10" i="1" s="1"/>
  <c r="F8" i="1"/>
  <c r="F10" i="1" s="1"/>
  <c r="E8" i="1"/>
  <c r="E10" i="1" s="1"/>
  <c r="D8" i="1"/>
  <c r="D10" i="1" s="1"/>
  <c r="C8" i="1"/>
  <c r="C10" i="1" s="1"/>
  <c r="F78" i="1" l="1"/>
  <c r="G21" i="1" s="1"/>
  <c r="E115" i="1"/>
  <c r="E35" i="1"/>
  <c r="F94" i="1"/>
  <c r="H23" i="1" s="1"/>
  <c r="O37" i="1"/>
  <c r="K35" i="1"/>
  <c r="F35" i="1"/>
  <c r="L35" i="1"/>
  <c r="O38" i="1"/>
  <c r="O30" i="1"/>
  <c r="O31" i="1"/>
  <c r="O34" i="1"/>
  <c r="G63" i="1"/>
  <c r="G78" i="1" s="1"/>
  <c r="M22" i="1" s="1"/>
  <c r="G82" i="1"/>
  <c r="G94" i="1" s="1"/>
  <c r="M24" i="1" s="1"/>
  <c r="O10" i="1"/>
  <c r="C35" i="1"/>
  <c r="G24" i="1" l="1"/>
  <c r="D24" i="1"/>
  <c r="J23" i="1"/>
  <c r="F23" i="1"/>
  <c r="E21" i="1"/>
  <c r="L22" i="1"/>
  <c r="M21" i="1"/>
  <c r="J22" i="1"/>
  <c r="G96" i="1"/>
  <c r="G98" i="1" s="1"/>
  <c r="C22" i="1"/>
  <c r="K21" i="1"/>
  <c r="H21" i="1"/>
  <c r="D21" i="1"/>
  <c r="G22" i="1"/>
  <c r="C21" i="1"/>
  <c r="N21" i="1"/>
  <c r="E22" i="1"/>
  <c r="H22" i="1"/>
  <c r="F21" i="1"/>
  <c r="I22" i="1"/>
  <c r="N22" i="1"/>
  <c r="L21" i="1"/>
  <c r="J21" i="1"/>
  <c r="F22" i="1"/>
  <c r="D22" i="1"/>
  <c r="I21" i="1"/>
  <c r="O35" i="1"/>
  <c r="G23" i="1"/>
  <c r="K23" i="1"/>
  <c r="N23" i="1"/>
  <c r="K24" i="1"/>
  <c r="C23" i="1"/>
  <c r="D23" i="1"/>
  <c r="F96" i="1"/>
  <c r="F100" i="1" s="1"/>
  <c r="L23" i="1"/>
  <c r="I23" i="1"/>
  <c r="E23" i="1"/>
  <c r="M23" i="1"/>
  <c r="E24" i="1"/>
  <c r="N24" i="1"/>
  <c r="F24" i="1"/>
  <c r="J24" i="1"/>
  <c r="L24" i="1"/>
  <c r="C24" i="1"/>
  <c r="H24" i="1"/>
  <c r="I24" i="1"/>
  <c r="K22" i="1"/>
  <c r="O22" i="1" l="1"/>
  <c r="O21" i="1"/>
  <c r="O24" i="1"/>
  <c r="O23" i="1"/>
  <c r="G28" i="1"/>
  <c r="G36" i="1" s="1"/>
  <c r="G43" i="1" s="1"/>
  <c r="M28" i="1"/>
  <c r="M36" i="1" s="1"/>
  <c r="M43" i="1" s="1"/>
  <c r="E28" i="1"/>
  <c r="E36" i="1" s="1"/>
  <c r="E43" i="1" s="1"/>
  <c r="L28" i="1"/>
  <c r="L36" i="1" s="1"/>
  <c r="L43" i="1" s="1"/>
  <c r="G100" i="1"/>
  <c r="D28" i="1"/>
  <c r="D36" i="1" s="1"/>
  <c r="D43" i="1" s="1"/>
  <c r="F98" i="1"/>
  <c r="J28" i="1"/>
  <c r="J36" i="1" s="1"/>
  <c r="J43" i="1" s="1"/>
  <c r="N28" i="1"/>
  <c r="N36" i="1" s="1"/>
  <c r="N43" i="1" s="1"/>
  <c r="C28" i="1"/>
  <c r="K28" i="1"/>
  <c r="K36" i="1" s="1"/>
  <c r="K43" i="1" s="1"/>
  <c r="F28" i="1"/>
  <c r="F36" i="1" s="1"/>
  <c r="F43" i="1" s="1"/>
  <c r="H28" i="1"/>
  <c r="H36" i="1" s="1"/>
  <c r="H43" i="1" s="1"/>
  <c r="I28" i="1"/>
  <c r="I36" i="1" s="1"/>
  <c r="I43" i="1" s="1"/>
  <c r="C36" i="1" l="1"/>
  <c r="C43" i="1" s="1"/>
  <c r="C45" i="1" s="1"/>
  <c r="O28" i="1"/>
  <c r="O36" i="1"/>
  <c r="O43" i="1" l="1"/>
  <c r="C106" i="1"/>
  <c r="C47" i="1"/>
  <c r="D45" i="1"/>
  <c r="D106" i="1" l="1"/>
  <c r="D47" i="1"/>
  <c r="E45" i="1"/>
  <c r="E47" i="1" l="1"/>
  <c r="F45" i="1"/>
  <c r="E106" i="1"/>
  <c r="F106" i="1" l="1"/>
  <c r="F47" i="1"/>
  <c r="G45" i="1"/>
  <c r="G106" i="1" l="1"/>
  <c r="G47" i="1"/>
  <c r="H45" i="1"/>
  <c r="H106" i="1" l="1"/>
  <c r="H47" i="1"/>
  <c r="I45" i="1"/>
  <c r="I106" i="1" l="1"/>
  <c r="I47" i="1"/>
  <c r="J45" i="1"/>
  <c r="J106" i="1" l="1"/>
  <c r="J47" i="1"/>
  <c r="K45" i="1"/>
  <c r="K47" i="1" l="1"/>
  <c r="L45" i="1"/>
  <c r="K106" i="1"/>
  <c r="L106" i="1" l="1"/>
  <c r="L47" i="1"/>
  <c r="M45" i="1"/>
  <c r="M106" i="1" l="1"/>
  <c r="M47" i="1"/>
  <c r="N45" i="1"/>
  <c r="N106" i="1" l="1"/>
  <c r="N47" i="1"/>
  <c r="O49" i="1" s="1"/>
</calcChain>
</file>

<file path=xl/comments1.xml><?xml version="1.0" encoding="utf-8"?>
<comments xmlns="http://schemas.openxmlformats.org/spreadsheetml/2006/main">
  <authors>
    <author>Wieser Axel</author>
  </authors>
  <commentList>
    <comment ref="B8" authorId="0">
      <text>
        <r>
          <rPr>
            <b/>
            <sz val="9"/>
            <color indexed="81"/>
            <rFont val="Segoe UI"/>
            <family val="2"/>
          </rPr>
          <t>Liquiditätsplanung:</t>
        </r>
        <r>
          <rPr>
            <sz val="9"/>
            <color indexed="81"/>
            <rFont val="Segoe UI"/>
            <family val="2"/>
          </rPr>
          <t xml:space="preserve">
"Normalumsatz </t>
        </r>
        <r>
          <rPr>
            <b/>
            <sz val="9"/>
            <color indexed="81"/>
            <rFont val="Segoe UI"/>
            <family val="2"/>
          </rPr>
          <t>pro Jahr</t>
        </r>
        <r>
          <rPr>
            <sz val="9"/>
            <color indexed="81"/>
            <rFont val="Segoe UI"/>
            <family val="2"/>
          </rPr>
          <t xml:space="preserve">"; ggfs. abgeleitet aus den Werten der Jahre 2018 und 2019. 
Der Geschäftsverlauf 2020 wird dann über die Prognose (in % des Normalumsatzes) modelliert. 
Über den prozentualen Verlauf wird auch (vereinfacht) die Debitorenlaufzeit (abgebildet. </t>
        </r>
      </text>
    </comment>
    <comment ref="A9" authorId="0">
      <text>
        <r>
          <rPr>
            <b/>
            <sz val="9"/>
            <color indexed="81"/>
            <rFont val="Segoe UI"/>
            <family val="2"/>
          </rPr>
          <t>Abschätzung des Umsatzverlaufs. 
Überlegungen: 
Gibt es saisonale Schwankungen,:
können Umsätze aufgeholt werden, (Nachholeffekte)?</t>
        </r>
        <r>
          <rPr>
            <sz val="9"/>
            <color indexed="81"/>
            <rFont val="Segoe UI"/>
            <family val="2"/>
          </rPr>
          <t xml:space="preserve">
</t>
        </r>
      </text>
    </comment>
    <comment ref="A13" authorId="0">
      <text>
        <r>
          <rPr>
            <b/>
            <sz val="9"/>
            <color indexed="81"/>
            <rFont val="Segoe UI"/>
            <charset val="1"/>
          </rPr>
          <t>Liquiditätsplan:</t>
        </r>
        <r>
          <rPr>
            <sz val="9"/>
            <color indexed="81"/>
            <rFont val="Segoe UI"/>
            <charset val="1"/>
          </rPr>
          <t xml:space="preserve">
Fixkosten: lineare Verteilung auf die Monate</t>
        </r>
      </text>
    </comment>
    <comment ref="A14" authorId="0">
      <text>
        <r>
          <rPr>
            <b/>
            <sz val="9"/>
            <color indexed="81"/>
            <rFont val="Segoe UI"/>
            <family val="2"/>
          </rPr>
          <t>Liquiditätsplanung:</t>
        </r>
        <r>
          <rPr>
            <sz val="9"/>
            <color indexed="81"/>
            <rFont val="Segoe UI"/>
            <family val="2"/>
          </rPr>
          <t xml:space="preserve">
ohne Aushilfen, Leiharbeiter und Kurzarbeitergeld</t>
        </r>
      </text>
    </comment>
    <comment ref="A19" authorId="0">
      <text>
        <r>
          <rPr>
            <b/>
            <sz val="9"/>
            <color indexed="81"/>
            <rFont val="Segoe UI"/>
            <family val="2"/>
          </rPr>
          <t>Liquiditätstool:</t>
        </r>
        <r>
          <rPr>
            <sz val="9"/>
            <color indexed="81"/>
            <rFont val="Segoe UI"/>
            <family val="2"/>
          </rPr>
          <t xml:space="preserve">
siehe Unten Zins-/Tilgungsrechner
(Datenübernahme von dort)
Bei vierteljährlicher Ratenzahlung (z.B. KFW-Darlehen)  ist zur "Peak-Berechnung" zu berücksichtigen, diese ggfs.auch im entsprechenden Monat anzupassen/zu korrigieren
</t>
        </r>
      </text>
    </comment>
    <comment ref="A20" authorId="0">
      <text>
        <r>
          <rPr>
            <b/>
            <sz val="9"/>
            <color indexed="81"/>
            <rFont val="Segoe UI"/>
            <family val="2"/>
          </rPr>
          <t>Manuelle Erfassung erforderlich. 
Hilfsweise Ermittlung auf Basis der Durchschnittlichen Inanspruchnahme</t>
        </r>
        <r>
          <rPr>
            <sz val="9"/>
            <color indexed="81"/>
            <rFont val="Segoe UI"/>
            <family val="2"/>
          </rPr>
          <t xml:space="preserve">. (s. Kapitaldienst Punkt III.).  
Eine automatische Befüllung würde einen Zirkelbezug erzeugen. </t>
        </r>
      </text>
    </comment>
    <comment ref="A21" authorId="0">
      <text>
        <r>
          <rPr>
            <sz val="9"/>
            <color indexed="81"/>
            <rFont val="Segoe UI"/>
            <family val="2"/>
          </rPr>
          <t>Datenübernahme aus Planungshilfe "Kapitaldienst" (s.u.)</t>
        </r>
      </text>
    </comment>
    <comment ref="A22" authorId="0">
      <text>
        <r>
          <rPr>
            <sz val="9"/>
            <color indexed="81"/>
            <rFont val="Segoe UI"/>
            <family val="2"/>
          </rPr>
          <t>Datenübernahme aus Planungshilfe "Kapitaldienst" (s.u.)</t>
        </r>
      </text>
    </comment>
    <comment ref="A23" authorId="0">
      <text>
        <r>
          <rPr>
            <sz val="9"/>
            <color indexed="81"/>
            <rFont val="Segoe UI"/>
            <family val="2"/>
          </rPr>
          <t>Datenübernahme aus Planungshilfe "Kapitaldienst" (s.u.)</t>
        </r>
      </text>
    </comment>
    <comment ref="A24" authorId="0">
      <text>
        <r>
          <rPr>
            <sz val="9"/>
            <color indexed="81"/>
            <rFont val="Segoe UI"/>
            <family val="2"/>
          </rPr>
          <t xml:space="preserve">Datenübernahme aus Planungshilfe "Kapitaldienst" (s.u.)
</t>
        </r>
      </text>
    </comment>
    <comment ref="A29" authorId="0">
      <text>
        <r>
          <rPr>
            <b/>
            <sz val="9"/>
            <color indexed="81"/>
            <rFont val="Segoe UI"/>
            <family val="2"/>
          </rPr>
          <t>Liquiditätsplanung:
Werte in Abhängigkeit von der Prognose (Zeile 9)</t>
        </r>
      </text>
    </comment>
    <comment ref="A30" authorId="0">
      <text>
        <r>
          <rPr>
            <b/>
            <sz val="9"/>
            <color indexed="81"/>
            <rFont val="Segoe UI"/>
            <family val="2"/>
          </rPr>
          <t xml:space="preserve">Liquiditätsplanung:
Fragestellungen:
Lagerbestand verderblich / Anlaufkosten s. Zeile 39?
</t>
        </r>
        <r>
          <rPr>
            <sz val="9"/>
            <color indexed="81"/>
            <rFont val="Segoe UI"/>
            <family val="2"/>
          </rPr>
          <t xml:space="preserve">
</t>
        </r>
      </text>
    </comment>
    <comment ref="B30" authorId="0">
      <text>
        <r>
          <rPr>
            <b/>
            <sz val="9"/>
            <color indexed="81"/>
            <rFont val="Segoe UI"/>
            <family val="2"/>
          </rPr>
          <t>Liquiditätsplanung:</t>
        </r>
        <r>
          <rPr>
            <sz val="9"/>
            <color indexed="81"/>
            <rFont val="Segoe UI"/>
            <family val="2"/>
          </rPr>
          <t xml:space="preserve">
Normalwert, z.B. in % vom Normalumsatz oder Erfahrungswerte, Bilanz oder BWA (Jahreswert)
</t>
        </r>
      </text>
    </comment>
    <comment ref="A37" authorId="0">
      <text>
        <r>
          <rPr>
            <b/>
            <sz val="9"/>
            <color indexed="81"/>
            <rFont val="Segoe UI"/>
            <family val="2"/>
          </rPr>
          <t>Liquiditätsplanungl:</t>
        </r>
        <r>
          <rPr>
            <sz val="9"/>
            <color indexed="81"/>
            <rFont val="Segoe UI"/>
            <family val="2"/>
          </rPr>
          <t xml:space="preserve">
Entnahmen: sollten nur die dringend notwendigen Aufwändungen enthalten, die zur Bedienung aller privaten Verbindlichkeiten und der Bestreitung des Lebensunterhalts erforderlich sind!</t>
        </r>
      </text>
    </comment>
    <comment ref="A39" authorId="0">
      <text>
        <r>
          <rPr>
            <b/>
            <sz val="9"/>
            <color indexed="81"/>
            <rFont val="Segoe UI"/>
            <family val="2"/>
          </rPr>
          <t xml:space="preserve">Liquiditätstool:
</t>
        </r>
        <r>
          <rPr>
            <sz val="9"/>
            <color indexed="81"/>
            <rFont val="Segoe UI"/>
            <family val="2"/>
          </rPr>
          <t>Kosten z.B. für Wareneinkauf o.ä., die für den Hochlauf des Geschäftsbetriebs erforderlich sind</t>
        </r>
        <r>
          <rPr>
            <b/>
            <sz val="9"/>
            <color indexed="81"/>
            <rFont val="Segoe UI"/>
            <family val="2"/>
          </rPr>
          <t>.</t>
        </r>
        <r>
          <rPr>
            <sz val="9"/>
            <color indexed="81"/>
            <rFont val="Segoe UI"/>
            <family val="2"/>
          </rPr>
          <t xml:space="preserve">
</t>
        </r>
      </text>
    </comment>
    <comment ref="A40" authorId="0">
      <text>
        <r>
          <rPr>
            <b/>
            <sz val="9"/>
            <color indexed="81"/>
            <rFont val="Segoe UI"/>
            <family val="2"/>
          </rPr>
          <t>eingesparte Personalkosten, Kurzarbeitergeld, sonstige Einsparungen</t>
        </r>
      </text>
    </comment>
    <comment ref="A41" authorId="0">
      <text>
        <r>
          <rPr>
            <b/>
            <sz val="9"/>
            <color indexed="81"/>
            <rFont val="Segoe UI"/>
            <family val="2"/>
          </rPr>
          <t>eingesparte Personalkosten, Kurzarbeitergeld, sonstige Einsparungen</t>
        </r>
      </text>
    </comment>
    <comment ref="A42" authorId="0">
      <text>
        <r>
          <rPr>
            <b/>
            <sz val="9"/>
            <color indexed="81"/>
            <rFont val="Segoe UI"/>
            <family val="2"/>
          </rPr>
          <t>eingesparte Personalkosten, Kurzarbeitergeld, sonstige Einsparungen</t>
        </r>
      </text>
    </comment>
    <comment ref="A61" authorId="0">
      <text>
        <r>
          <rPr>
            <b/>
            <sz val="9"/>
            <color indexed="81"/>
            <rFont val="Segoe UI"/>
            <family val="2"/>
          </rPr>
          <t>Wieser Axel:</t>
        </r>
        <r>
          <rPr>
            <sz val="9"/>
            <color indexed="81"/>
            <rFont val="Segoe UI"/>
            <family val="2"/>
          </rPr>
          <t xml:space="preserve">
Übertrag nach 
Zeile 19-22</t>
        </r>
      </text>
    </comment>
    <comment ref="C62" authorId="0">
      <text>
        <r>
          <rPr>
            <b/>
            <sz val="9"/>
            <color indexed="81"/>
            <rFont val="Segoe UI"/>
            <family val="2"/>
          </rPr>
          <t xml:space="preserve">Liquiditätstool:
</t>
        </r>
        <r>
          <rPr>
            <sz val="9"/>
            <color indexed="81"/>
            <rFont val="Segoe UI"/>
            <family val="2"/>
          </rPr>
          <t xml:space="preserve">Quelle z.B. aus dem Hinweis im Kontoauszug zum Rateneinzug. 
</t>
        </r>
      </text>
    </comment>
    <comment ref="E62" authorId="0">
      <text>
        <r>
          <rPr>
            <b/>
            <sz val="9"/>
            <color indexed="81"/>
            <rFont val="Segoe UI"/>
            <family val="2"/>
          </rPr>
          <t xml:space="preserve">Liquiditätsplanung:
</t>
        </r>
        <r>
          <rPr>
            <sz val="9"/>
            <color indexed="81"/>
            <rFont val="Segoe UI"/>
            <family val="2"/>
          </rPr>
          <t>quartalsweise Ratenzahlung herunterbrechen</t>
        </r>
      </text>
    </comment>
    <comment ref="C81" authorId="0">
      <text>
        <r>
          <rPr>
            <b/>
            <sz val="9"/>
            <color indexed="81"/>
            <rFont val="Segoe UI"/>
            <family val="2"/>
          </rPr>
          <t xml:space="preserve">Liquiditätstool:
</t>
        </r>
        <r>
          <rPr>
            <sz val="9"/>
            <color indexed="81"/>
            <rFont val="Segoe UI"/>
            <family val="2"/>
          </rPr>
          <t xml:space="preserve">Quelle z.B. aus dem Hinweis im Kontoauszug zum Rateneinzug. 
</t>
        </r>
      </text>
    </comment>
    <comment ref="E81" authorId="0">
      <text>
        <r>
          <rPr>
            <b/>
            <sz val="9"/>
            <color indexed="81"/>
            <rFont val="Segoe UI"/>
            <family val="2"/>
          </rPr>
          <t xml:space="preserve">Liquiditätsplanung:
</t>
        </r>
        <r>
          <rPr>
            <sz val="9"/>
            <color indexed="81"/>
            <rFont val="Segoe UI"/>
            <family val="2"/>
          </rPr>
          <t>quartalsweise Ratenzahlung herunterbrechen</t>
        </r>
      </text>
    </comment>
    <comment ref="A105" authorId="0">
      <text>
        <r>
          <rPr>
            <sz val="9"/>
            <color indexed="81"/>
            <rFont val="Segoe UI"/>
            <family val="2"/>
          </rPr>
          <t xml:space="preserve">in Abhängigkeit des KK-Saldos (Zeile 37)
</t>
        </r>
      </text>
    </comment>
    <comment ref="A106" authorId="0">
      <text>
        <r>
          <rPr>
            <sz val="9"/>
            <color indexed="81"/>
            <rFont val="Segoe UI"/>
            <family val="2"/>
          </rPr>
          <t xml:space="preserve">in Abhängigkeit des KK-Saldos (Zeile 37)
</t>
        </r>
      </text>
    </comment>
    <comment ref="B107" authorId="0">
      <text>
        <r>
          <rPr>
            <sz val="9"/>
            <color indexed="81"/>
            <rFont val="Segoe UI"/>
            <family val="2"/>
          </rPr>
          <t xml:space="preserve">Eingabe 
Ist-Zinssatz
</t>
        </r>
      </text>
    </comment>
    <comment ref="A111" authorId="0">
      <text>
        <r>
          <rPr>
            <b/>
            <sz val="9"/>
            <color indexed="81"/>
            <rFont val="Segoe UI"/>
            <family val="2"/>
          </rPr>
          <t>Liquiditätsplanungl:</t>
        </r>
        <r>
          <rPr>
            <sz val="9"/>
            <color indexed="81"/>
            <rFont val="Segoe UI"/>
            <family val="2"/>
          </rPr>
          <t xml:space="preserve">
Bei unterjähriger Ermittlung der Kennzahlen darauf geachtet wird auf den unterjährigen Zeitraum heruntergebrochen werden muss        
 (z.B. Kennzahlen per 31.03.2020: *90 Tage/360 Tage) 
</t>
        </r>
      </text>
    </comment>
  </commentList>
</comments>
</file>

<file path=xl/sharedStrings.xml><?xml version="1.0" encoding="utf-8"?>
<sst xmlns="http://schemas.openxmlformats.org/spreadsheetml/2006/main" count="140" uniqueCount="117">
  <si>
    <t>Liquiditätsplanung (Angaben in Euro)</t>
  </si>
  <si>
    <t>Hinweise / Ergänzungen</t>
  </si>
  <si>
    <t>I. Umsatzplanung</t>
  </si>
  <si>
    <t>Jahreswerte</t>
  </si>
  <si>
    <t>Monat 1</t>
  </si>
  <si>
    <t>Monat 2</t>
  </si>
  <si>
    <t>Monat 3</t>
  </si>
  <si>
    <t>Monat 4</t>
  </si>
  <si>
    <t>Monat 5</t>
  </si>
  <si>
    <t>Monat 6</t>
  </si>
  <si>
    <t>Monat 7</t>
  </si>
  <si>
    <t>Monat 8</t>
  </si>
  <si>
    <t>Monat 9</t>
  </si>
  <si>
    <t>Monat 10</t>
  </si>
  <si>
    <t>Monat 11</t>
  </si>
  <si>
    <t>Monat 12</t>
  </si>
  <si>
    <t>(p.a.)</t>
  </si>
  <si>
    <t>Einnahmen/Umsätze "Normalverlauf"</t>
  </si>
  <si>
    <t>Eingabe des Jahresumsatzes im Normalbetrieb (z.B. aus G+V, BWA, Planung)</t>
  </si>
  <si>
    <t>Prognose Entwicklung (%)</t>
  </si>
  <si>
    <t>II. Kostenplanung</t>
  </si>
  <si>
    <t>Fixkosten</t>
  </si>
  <si>
    <t>Personalkosten</t>
  </si>
  <si>
    <t>Miete</t>
  </si>
  <si>
    <t>Kapitaldienst</t>
  </si>
  <si>
    <t>KK-Zinsaufwand</t>
  </si>
  <si>
    <t>manuelle Eingabe</t>
  </si>
  <si>
    <t>Ermittlung über die Planungshilfe "Kapitaldienst" (s.u.), Werte werden übertragen</t>
  </si>
  <si>
    <t>sonstiges (z.B. Leasingraten)</t>
  </si>
  <si>
    <t>Summe Fixkosten</t>
  </si>
  <si>
    <t>Variable Kosten</t>
  </si>
  <si>
    <t>Materialeinsatz</t>
  </si>
  <si>
    <t>Fremdleistungen</t>
  </si>
  <si>
    <t>Summe variable Kosten</t>
  </si>
  <si>
    <t>mögliche Privateinlagen (+) / -Entnahmen (-)</t>
  </si>
  <si>
    <t>Entnahmen: sollten nur die dringend notwendigen Aufwändungen enthalten, die zur Bedienung aller privaten Verbindlichkeiten und der Bestreitung des Lebensunterhalts erforderlich sind!</t>
  </si>
  <si>
    <t>Steuerzahlungen (-) / Erstattungen (+)</t>
  </si>
  <si>
    <t>Anlaufkosten für Normalbetrieb (-)</t>
  </si>
  <si>
    <t>Aufwendungen für den Hochlauf in den Normalbetrieb; z.B. Wareneinkauf</t>
  </si>
  <si>
    <t>Sonstiges (+) (-)</t>
  </si>
  <si>
    <t>Überschuss / Unterdeckung</t>
  </si>
  <si>
    <t>Aktuell:</t>
  </si>
  <si>
    <t>Saldo KK-Konto</t>
  </si>
  <si>
    <t>aktueller Kontostand</t>
  </si>
  <si>
    <t>aktuelle Kreditlinie (KK-Kredit, Dispositionskredit)</t>
  </si>
  <si>
    <t>verfügbare Liquidät</t>
  </si>
  <si>
    <t>Planungshilfen</t>
  </si>
  <si>
    <t>Zins-Tilgungsrechner (Ermittlung Zins- und Tilgungsanteile)</t>
  </si>
  <si>
    <t xml:space="preserve">Darlehen Nr. </t>
  </si>
  <si>
    <t>Zinssatz</t>
  </si>
  <si>
    <t>Zinsanteil</t>
  </si>
  <si>
    <t>Tilgungsanteil</t>
  </si>
  <si>
    <t>Summe</t>
  </si>
  <si>
    <t>III. Kapitaldienst Gesamt</t>
  </si>
  <si>
    <t>Gesamtdarlehen</t>
  </si>
  <si>
    <t>mtl. Raten</t>
  </si>
  <si>
    <t>p.a.</t>
  </si>
  <si>
    <t>Tilgungssatz</t>
  </si>
  <si>
    <t>Kontonummer</t>
  </si>
  <si>
    <t>III. KK-Zinsaufwand</t>
  </si>
  <si>
    <t>Rudimentäre KK-Bedarfsrechnung</t>
  </si>
  <si>
    <t>Kennzahlen</t>
  </si>
  <si>
    <t>Modelling</t>
  </si>
  <si>
    <t>Modell</t>
  </si>
  <si>
    <t>Lagerbestand</t>
  </si>
  <si>
    <t>Debitoren</t>
  </si>
  <si>
    <t>Kreditoren</t>
  </si>
  <si>
    <t>KK-Bedarf</t>
  </si>
  <si>
    <t>Zinsen (Darlehen SRN)</t>
  </si>
  <si>
    <t>Tilgung (Darlehen SRN)</t>
  </si>
  <si>
    <t>Kreditnehmer:</t>
  </si>
  <si>
    <t>I. Darlehen Sparkasse Rhein-Nahe</t>
  </si>
  <si>
    <t>II. Darl. Drittbanken / sonst. Kapitaldienste</t>
  </si>
  <si>
    <t>sonstige variable Kosten 1</t>
  </si>
  <si>
    <t>sonstige variable Kosten 2</t>
  </si>
  <si>
    <t>sonstige variable Kosten 3</t>
  </si>
  <si>
    <t>weiterere variable Kosten (Jahreswerte), bitte benennen</t>
  </si>
  <si>
    <t>Materialaufwand (im normalen Geschäftsverlauf, z.B. aus Bilanz, betriebswirtschaftliche Auswertung)</t>
  </si>
  <si>
    <t>sonstige Finanzierungskosten (z.B. Leasingraten)</t>
  </si>
  <si>
    <t>Fremdleistungen (Jahreswerte)</t>
  </si>
  <si>
    <t>Umsatzerwartung / Planeinnahmen</t>
  </si>
  <si>
    <t>sonstiger verpflichtend zu erbringender Kapitaldienst o.ä. - bitte erläutern</t>
  </si>
  <si>
    <t>sonstige Kapitaldienste</t>
  </si>
  <si>
    <t>sonst. Zinsen / zinsähnliche Aufwendungen</t>
  </si>
  <si>
    <t>Feld für weitere Kosten oder Einnahmen - bitte erläutern</t>
  </si>
  <si>
    <t>sonstige Fixkosten allgemein</t>
  </si>
  <si>
    <t>weitere Fixkosten 1</t>
  </si>
  <si>
    <t>weitere Fixkosten 2</t>
  </si>
  <si>
    <t>allgemeine Fixkosten (Jahreswerte)</t>
  </si>
  <si>
    <t xml:space="preserve">Zinsaufwendungen aus dem Kontokorrent-Kredit/Dispokredit (Hilfsweise Berechnung siehe unten, siehe Kapitaldienst III.) </t>
  </si>
  <si>
    <t>weitere Fixkosten (Jahreswerte) - bitte erläutern sofern von nennenswerter Bedeutung</t>
  </si>
  <si>
    <t>z.B. Avalprovisionen - bitte erläutern</t>
  </si>
  <si>
    <t>Bemerkung</t>
  </si>
  <si>
    <t>Konto-Nr.:</t>
  </si>
  <si>
    <r>
      <t xml:space="preserve">Eingaben/Erfassung über Hilfstabelle siehe unten (Kapitaldienst) - </t>
    </r>
    <r>
      <rPr>
        <sz val="10"/>
        <color rgb="FF00B0F0"/>
        <rFont val="Arial"/>
        <family val="2"/>
      </rPr>
      <t>Achtung: manuelle Änderung bei von mtl. abweichenden Zahlungsterminen (z.B. quartalsweise) erforderlich!</t>
    </r>
  </si>
  <si>
    <t>Zinsen (Drittbanken)</t>
  </si>
  <si>
    <t>Tilgung (Drittbanken)</t>
  </si>
  <si>
    <r>
      <rPr>
        <b/>
        <u/>
        <sz val="11"/>
        <rFont val="Arial"/>
        <family val="2"/>
      </rPr>
      <t>Hinweis:</t>
    </r>
    <r>
      <rPr>
        <sz val="11"/>
        <rFont val="Arial"/>
        <family val="2"/>
      </rPr>
      <t xml:space="preserve">
</t>
    </r>
    <r>
      <rPr>
        <sz val="10"/>
        <rFont val="Arial"/>
        <family val="2"/>
      </rPr>
      <t>Bitte ersetzen Sie die Musterinhalte durch die auf Ihr Unternehmen zutreffenen Werte</t>
    </r>
  </si>
  <si>
    <t>Zins-Ø</t>
  </si>
  <si>
    <t>akt. Restschuld</t>
  </si>
  <si>
    <t>mtl. Rate</t>
  </si>
  <si>
    <t>Plan 1 Jahr</t>
  </si>
  <si>
    <t>= Eingabefelder</t>
  </si>
  <si>
    <t>= Rechenfelder (gesperrte Zellen)</t>
  </si>
  <si>
    <r>
      <rPr>
        <b/>
        <sz val="10"/>
        <color rgb="FFFF0000"/>
        <rFont val="Arial"/>
        <family val="2"/>
      </rPr>
      <t xml:space="preserve">Disclaimer / Warnhinweise: 
</t>
    </r>
    <r>
      <rPr>
        <sz val="10"/>
        <rFont val="Arial"/>
        <family val="2"/>
      </rPr>
      <t xml:space="preserve">Dieses Excelarbeitsblatt und die Tabellen enthalten Rechenformeln. Für die Richtigkeit übernimmt die Sparkasse keine Haftung. </t>
    </r>
  </si>
  <si>
    <t>Mietzahlungen (Jahreswerte)</t>
  </si>
  <si>
    <t>Personalkosten ohne Aushilfen, Leiharbeiter und Kurzarbeitergeld</t>
  </si>
  <si>
    <t>Planung des voraussichtlichen Geschäftsverlaufs in der Krise (100 %=Normalverlauf), bitte nur über Prozentwerte erfassen</t>
  </si>
  <si>
    <r>
      <rPr>
        <b/>
        <u/>
        <sz val="11"/>
        <rFont val="Arial"/>
        <family val="2"/>
      </rPr>
      <t xml:space="preserve">Hilfestellung: </t>
    </r>
    <r>
      <rPr>
        <sz val="11"/>
        <rFont val="Arial"/>
        <family val="2"/>
      </rPr>
      <t xml:space="preserve">
</t>
    </r>
    <r>
      <rPr>
        <sz val="10"/>
        <rFont val="Arial"/>
        <family val="2"/>
      </rPr>
      <t>Schauen Sie z.B. in Ihrem Kontoauszug zum Rateneinzug. Dort finden Sie im Verwendungszweck den entsprechenden Saldo bzw. aktuelle Restschuld. 
Bitte rechnen Sie andere Zahlungsrhythmen (z.B. vierteljährliche Zahlungsweise) auf monatliche Werte um.</t>
    </r>
  </si>
  <si>
    <t>= Rechenfelder - manuelle Änderungen / Individualisierungen sind möglich 
(die Formeln werden dabei überschrieben)</t>
  </si>
  <si>
    <r>
      <t>In Abhängigkeit von der Umsatzentwicklung</t>
    </r>
    <r>
      <rPr>
        <sz val="10"/>
        <color rgb="FF00B0F0"/>
        <rFont val="Arial"/>
        <family val="2"/>
      </rPr>
      <t xml:space="preserve"> (manuelle Änderungen / Individualisierungen sind möglich (Formeln werden dabei überschrieben))</t>
    </r>
  </si>
  <si>
    <t>Höchster Liquiditätsbedarf:</t>
  </si>
  <si>
    <t>Bei der Erstellung dieser Planung hat mitgewirkt:</t>
  </si>
  <si>
    <t>_______________________________________________________________________________________</t>
  </si>
  <si>
    <t>Erstellungsdatum:</t>
  </si>
  <si>
    <t>Höhe Kontokorrentkreditlinie</t>
  </si>
  <si>
    <t>Summe Kosten gesamt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</si>
</sst>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 #,##0.00_-;_-* &quot;-&quot;??_-;_-@_-"/>
    <numFmt numFmtId="165" formatCode="_-* #,##0_-;\-* #,##0_-;_-* &quot;-&quot;??_-;_-@_-"/>
    <numFmt numFmtId="166" formatCode="0\ &quot;Tage&quot;"/>
  </numFmts>
  <fonts count="27" x14ac:knownFonts="1">
    <font>
      <sz val="11"/>
      <color theme="1"/>
      <name val="Arial"/>
      <family val="2"/>
    </font>
    <font>
      <sz val="11"/>
      <color theme="1"/>
      <name val="Arial"/>
      <family val="2"/>
    </font>
    <font>
      <b/>
      <sz val="10"/>
      <name val="Arial"/>
      <family val="2"/>
    </font>
    <font>
      <b/>
      <sz val="12"/>
      <name val="Arial"/>
      <family val="2"/>
    </font>
    <font>
      <b/>
      <sz val="10"/>
      <color rgb="FFFF0000"/>
      <name val="Arial"/>
      <family val="2"/>
    </font>
    <font>
      <sz val="10"/>
      <color theme="0" tint="-0.249977111117893"/>
      <name val="Arial"/>
      <family val="2"/>
    </font>
    <font>
      <sz val="10"/>
      <name val="Arial"/>
      <family val="2"/>
    </font>
    <font>
      <b/>
      <sz val="12"/>
      <color rgb="FFFF0000"/>
      <name val="Arial"/>
      <family val="2"/>
    </font>
    <font>
      <sz val="10"/>
      <color theme="4" tint="0.79998168889431442"/>
      <name val="Arial"/>
      <family val="2"/>
    </font>
    <font>
      <sz val="10"/>
      <color theme="0" tint="-0.34998626667073579"/>
      <name val="Arial"/>
      <family val="2"/>
    </font>
    <font>
      <sz val="8"/>
      <color theme="0" tint="-0.34998626667073579"/>
      <name val="Arial"/>
      <family val="2"/>
    </font>
    <font>
      <sz val="12"/>
      <name val="Arial"/>
      <family val="2"/>
    </font>
    <font>
      <b/>
      <sz val="9"/>
      <color indexed="81"/>
      <name val="Segoe UI"/>
      <family val="2"/>
    </font>
    <font>
      <sz val="9"/>
      <color indexed="81"/>
      <name val="Segoe UI"/>
      <family val="2"/>
    </font>
    <font>
      <b/>
      <sz val="9"/>
      <color indexed="81"/>
      <name val="Segoe UI"/>
      <charset val="1"/>
    </font>
    <font>
      <sz val="9"/>
      <color indexed="81"/>
      <name val="Segoe UI"/>
      <charset val="1"/>
    </font>
    <font>
      <sz val="11"/>
      <name val="Arial"/>
      <family val="2"/>
    </font>
    <font>
      <sz val="10"/>
      <color theme="1"/>
      <name val="Arial"/>
      <family val="2"/>
    </font>
    <font>
      <sz val="10"/>
      <color rgb="FF00B0F0"/>
      <name val="Arial"/>
      <family val="2"/>
    </font>
    <font>
      <b/>
      <u/>
      <sz val="11"/>
      <name val="Arial"/>
      <family val="2"/>
    </font>
    <font>
      <b/>
      <sz val="11"/>
      <color theme="0"/>
      <name val="Arial"/>
      <family val="2"/>
    </font>
    <font>
      <sz val="11"/>
      <color theme="0"/>
      <name val="Arial"/>
      <family val="2"/>
    </font>
    <font>
      <b/>
      <sz val="10"/>
      <color theme="0"/>
      <name val="Arial"/>
      <family val="2"/>
    </font>
    <font>
      <sz val="10"/>
      <color theme="0"/>
      <name val="Arial"/>
      <family val="2"/>
    </font>
    <font>
      <sz val="9"/>
      <color theme="0"/>
      <name val="Arial"/>
      <family val="2"/>
    </font>
    <font>
      <b/>
      <sz val="12"/>
      <color theme="0"/>
      <name val="Arial"/>
      <family val="2"/>
    </font>
    <font>
      <b/>
      <sz val="12"/>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CCECFF"/>
        <bgColor indexed="64"/>
      </patternFill>
    </fill>
    <fill>
      <patternFill patternType="solid">
        <fgColor rgb="FFFF0000"/>
        <bgColor indexed="64"/>
      </patternFill>
    </fill>
    <fill>
      <patternFill patternType="solid">
        <fgColor rgb="FFFFCC99"/>
        <bgColor indexed="64"/>
      </patternFill>
    </fill>
    <fill>
      <patternFill patternType="solid">
        <fgColor theme="0"/>
        <bgColor indexed="64"/>
      </patternFill>
    </fill>
  </fills>
  <borders count="38">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right/>
      <top/>
      <bottom style="hair">
        <color indexed="64"/>
      </bottom>
      <diagonal/>
    </border>
    <border>
      <left style="medium">
        <color rgb="FFFF0000"/>
      </left>
      <right style="medium">
        <color rgb="FFFF0000"/>
      </right>
      <top style="medium">
        <color rgb="FFFF0000"/>
      </top>
      <bottom style="medium">
        <color rgb="FFFF0000"/>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4">
    <xf numFmtId="0" fontId="0" fillId="0" borderId="0" xfId="0"/>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vertical="center"/>
    </xf>
    <xf numFmtId="0" fontId="5" fillId="0" borderId="0" xfId="0" applyFont="1" applyFill="1" applyBorder="1" applyAlignment="1"/>
    <xf numFmtId="0" fontId="0" fillId="0" borderId="0" xfId="0" applyFill="1"/>
    <xf numFmtId="0" fontId="0" fillId="0" borderId="0" xfId="0" applyAlignment="1">
      <alignment vertical="center"/>
    </xf>
    <xf numFmtId="0" fontId="6" fillId="0" borderId="4" xfId="0" applyFont="1" applyBorder="1" applyAlignment="1">
      <alignment vertical="center"/>
    </xf>
    <xf numFmtId="0" fontId="6" fillId="0" borderId="0" xfId="0" applyFont="1" applyAlignment="1">
      <alignment vertical="center"/>
    </xf>
    <xf numFmtId="0" fontId="6" fillId="0" borderId="0" xfId="0" applyFont="1"/>
    <xf numFmtId="0" fontId="11" fillId="0" borderId="0" xfId="0" applyFont="1"/>
    <xf numFmtId="0" fontId="0" fillId="0" borderId="0" xfId="0" applyAlignment="1">
      <alignment horizontal="center" vertical="center"/>
    </xf>
    <xf numFmtId="0" fontId="0" fillId="0" borderId="0" xfId="0" applyBorder="1"/>
    <xf numFmtId="0" fontId="2" fillId="0" borderId="0" xfId="0" applyFont="1"/>
    <xf numFmtId="43" fontId="0" fillId="0" borderId="0" xfId="1" applyFont="1"/>
    <xf numFmtId="0" fontId="0" fillId="0" borderId="10" xfId="0" applyBorder="1"/>
    <xf numFmtId="0" fontId="2" fillId="0" borderId="0" xfId="0" applyFont="1" applyBorder="1"/>
    <xf numFmtId="0" fontId="6" fillId="0" borderId="10" xfId="0" applyFont="1" applyBorder="1"/>
    <xf numFmtId="0" fontId="0" fillId="0" borderId="4" xfId="0" applyFont="1" applyBorder="1"/>
    <xf numFmtId="0" fontId="0" fillId="0" borderId="0" xfId="0" applyFont="1"/>
    <xf numFmtId="0" fontId="17" fillId="0" borderId="4" xfId="0" applyFont="1" applyBorder="1"/>
    <xf numFmtId="0" fontId="17" fillId="0" borderId="4" xfId="0" applyFont="1" applyBorder="1" applyAlignment="1">
      <alignment vertical="center"/>
    </xf>
    <xf numFmtId="0" fontId="17" fillId="0" borderId="4" xfId="0" applyFont="1" applyBorder="1" applyAlignment="1">
      <alignment horizontal="center" vertical="center"/>
    </xf>
    <xf numFmtId="0" fontId="7" fillId="0" borderId="0" xfId="0" applyFont="1"/>
    <xf numFmtId="2" fontId="2" fillId="0" borderId="0" xfId="0" applyNumberFormat="1" applyFont="1" applyFill="1" applyBorder="1"/>
    <xf numFmtId="2" fontId="2" fillId="0" borderId="12" xfId="0" applyNumberFormat="1" applyFont="1" applyFill="1" applyBorder="1"/>
    <xf numFmtId="0" fontId="2" fillId="0" borderId="0" xfId="0" applyFont="1" applyFill="1" applyBorder="1"/>
    <xf numFmtId="0" fontId="17" fillId="0" borderId="0" xfId="0" applyFont="1" applyBorder="1"/>
    <xf numFmtId="43" fontId="17" fillId="0" borderId="0" xfId="1" applyFont="1" applyBorder="1"/>
    <xf numFmtId="0" fontId="0" fillId="3" borderId="0" xfId="0" applyFill="1"/>
    <xf numFmtId="0" fontId="0" fillId="4" borderId="0" xfId="0" applyFill="1"/>
    <xf numFmtId="0" fontId="2" fillId="3" borderId="0" xfId="0" quotePrefix="1" applyFont="1" applyFill="1" applyAlignment="1"/>
    <xf numFmtId="0" fontId="6" fillId="4" borderId="0" xfId="0" quotePrefix="1" applyFont="1" applyFill="1" applyBorder="1"/>
    <xf numFmtId="0" fontId="5" fillId="4" borderId="0" xfId="0" applyFont="1" applyFill="1" applyBorder="1" applyAlignment="1"/>
    <xf numFmtId="0" fontId="21" fillId="0" borderId="0" xfId="0" applyFont="1"/>
    <xf numFmtId="4" fontId="2" fillId="3" borderId="4" xfId="1" applyNumberFormat="1" applyFont="1" applyFill="1" applyBorder="1" applyAlignment="1" applyProtection="1">
      <alignment vertical="center"/>
      <protection locked="0"/>
    </xf>
    <xf numFmtId="0" fontId="20"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0" fillId="0" borderId="4" xfId="0" applyFill="1" applyBorder="1" applyAlignment="1">
      <alignment vertical="center"/>
    </xf>
    <xf numFmtId="0" fontId="21" fillId="5" borderId="2" xfId="0" applyFont="1" applyFill="1" applyBorder="1" applyAlignment="1">
      <alignment vertical="center"/>
    </xf>
    <xf numFmtId="0" fontId="21" fillId="5" borderId="3" xfId="0" applyFont="1" applyFill="1" applyBorder="1" applyAlignment="1">
      <alignment vertical="center"/>
    </xf>
    <xf numFmtId="0" fontId="22" fillId="5" borderId="4" xfId="0" applyFont="1" applyFill="1" applyBorder="1" applyAlignment="1">
      <alignment vertical="center"/>
    </xf>
    <xf numFmtId="165" fontId="2" fillId="3" borderId="4" xfId="1" applyNumberFormat="1" applyFont="1" applyFill="1" applyBorder="1" applyAlignment="1" applyProtection="1">
      <alignment vertical="center"/>
      <protection locked="0"/>
    </xf>
    <xf numFmtId="9" fontId="2" fillId="3" borderId="4" xfId="2" applyNumberFormat="1" applyFont="1" applyFill="1" applyBorder="1" applyAlignment="1" applyProtection="1">
      <alignment vertical="center"/>
      <protection locked="0"/>
    </xf>
    <xf numFmtId="0" fontId="2" fillId="0" borderId="4" xfId="0" applyFont="1" applyFill="1" applyBorder="1" applyAlignment="1">
      <alignment vertical="center"/>
    </xf>
    <xf numFmtId="165" fontId="6" fillId="3" borderId="4" xfId="1" applyNumberFormat="1" applyFont="1" applyFill="1" applyBorder="1" applyAlignment="1" applyProtection="1">
      <alignment vertical="center"/>
      <protection locked="0"/>
    </xf>
    <xf numFmtId="164" fontId="0" fillId="3" borderId="4" xfId="0" applyNumberFormat="1" applyFill="1" applyBorder="1" applyAlignment="1" applyProtection="1">
      <alignment vertical="center"/>
      <protection locked="0"/>
    </xf>
    <xf numFmtId="165" fontId="6" fillId="2" borderId="4" xfId="1" applyNumberFormat="1" applyFont="1" applyFill="1" applyBorder="1" applyAlignment="1">
      <alignment vertical="center"/>
    </xf>
    <xf numFmtId="0" fontId="22" fillId="5" borderId="7" xfId="0" applyFont="1" applyFill="1" applyBorder="1" applyAlignment="1">
      <alignment vertical="center"/>
    </xf>
    <xf numFmtId="0" fontId="22" fillId="5" borderId="8" xfId="0" applyFont="1" applyFill="1" applyBorder="1" applyAlignment="1">
      <alignment vertical="center"/>
    </xf>
    <xf numFmtId="0" fontId="21" fillId="5" borderId="8" xfId="0" applyFont="1" applyFill="1" applyBorder="1" applyAlignment="1">
      <alignment vertical="center"/>
    </xf>
    <xf numFmtId="0" fontId="21" fillId="5" borderId="9" xfId="0" applyFont="1" applyFill="1" applyBorder="1" applyAlignment="1">
      <alignment vertical="center"/>
    </xf>
    <xf numFmtId="0" fontId="22" fillId="5" borderId="10" xfId="0" applyFont="1" applyFill="1" applyBorder="1" applyAlignment="1">
      <alignment vertical="center"/>
    </xf>
    <xf numFmtId="0" fontId="24" fillId="5" borderId="4" xfId="0" applyFont="1" applyFill="1" applyBorder="1" applyAlignment="1">
      <alignment horizontal="center" vertical="center"/>
    </xf>
    <xf numFmtId="0" fontId="23" fillId="5" borderId="11" xfId="0" applyFont="1" applyFill="1" applyBorder="1" applyAlignment="1">
      <alignment horizontal="center" vertical="center"/>
    </xf>
    <xf numFmtId="0" fontId="0" fillId="0" borderId="10" xfId="0" applyBorder="1" applyAlignment="1">
      <alignment vertical="center"/>
    </xf>
    <xf numFmtId="0" fontId="17" fillId="3" borderId="4" xfId="0" applyFont="1" applyFill="1" applyBorder="1" applyAlignment="1" applyProtection="1">
      <alignment vertical="center"/>
      <protection locked="0"/>
    </xf>
    <xf numFmtId="43" fontId="17" fillId="3" borderId="4" xfId="1" applyFont="1" applyFill="1" applyBorder="1" applyAlignment="1" applyProtection="1">
      <alignment vertical="center"/>
      <protection locked="0"/>
    </xf>
    <xf numFmtId="10" fontId="17" fillId="3" borderId="4" xfId="2" applyNumberFormat="1" applyFont="1" applyFill="1" applyBorder="1" applyAlignment="1" applyProtection="1">
      <alignment vertical="center"/>
      <protection locked="0"/>
    </xf>
    <xf numFmtId="0" fontId="2" fillId="0" borderId="0" xfId="0" applyFont="1" applyBorder="1" applyAlignment="1">
      <alignment vertical="center"/>
    </xf>
    <xf numFmtId="0" fontId="17" fillId="0" borderId="0" xfId="0" applyFont="1" applyBorder="1" applyAlignment="1">
      <alignment vertical="center"/>
    </xf>
    <xf numFmtId="43" fontId="17" fillId="0" borderId="0" xfId="1"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22" fillId="5" borderId="11" xfId="0" applyFont="1" applyFill="1" applyBorder="1" applyAlignment="1">
      <alignment vertical="center"/>
    </xf>
    <xf numFmtId="0" fontId="0" fillId="0" borderId="13" xfId="0" applyBorder="1" applyAlignment="1">
      <alignment vertical="center"/>
    </xf>
    <xf numFmtId="0" fontId="2" fillId="0" borderId="14" xfId="0" applyFont="1" applyBorder="1" applyAlignment="1">
      <alignment vertical="center"/>
    </xf>
    <xf numFmtId="0" fontId="22" fillId="5" borderId="23" xfId="0" applyFont="1" applyFill="1" applyBorder="1" applyAlignment="1">
      <alignment vertical="center"/>
    </xf>
    <xf numFmtId="0" fontId="22" fillId="5" borderId="24" xfId="0" applyFont="1" applyFill="1" applyBorder="1" applyAlignment="1">
      <alignment vertical="center"/>
    </xf>
    <xf numFmtId="0" fontId="23" fillId="5" borderId="25" xfId="0" applyFont="1" applyFill="1" applyBorder="1" applyAlignment="1">
      <alignment horizontal="center" vertical="center"/>
    </xf>
    <xf numFmtId="0" fontId="23" fillId="5" borderId="26" xfId="0" applyFont="1" applyFill="1" applyBorder="1" applyAlignment="1">
      <alignment horizontal="center" vertical="center"/>
    </xf>
    <xf numFmtId="0" fontId="22" fillId="0" borderId="10" xfId="0" applyFont="1" applyFill="1" applyBorder="1" applyAlignment="1">
      <alignment vertical="center"/>
    </xf>
    <xf numFmtId="0" fontId="0" fillId="3" borderId="3" xfId="0" applyFill="1" applyBorder="1" applyAlignment="1" applyProtection="1">
      <alignment vertical="center"/>
      <protection locked="0"/>
    </xf>
    <xf numFmtId="0" fontId="6" fillId="0" borderId="13" xfId="0" applyFont="1" applyBorder="1" applyAlignment="1">
      <alignment horizontal="right" vertical="center"/>
    </xf>
    <xf numFmtId="10" fontId="0" fillId="3" borderId="27" xfId="2" applyNumberFormat="1" applyFont="1" applyFill="1" applyBorder="1" applyAlignment="1" applyProtection="1">
      <alignment vertical="center"/>
      <protection locked="0"/>
    </xf>
    <xf numFmtId="0" fontId="0" fillId="0" borderId="23" xfId="0" applyBorder="1" applyAlignment="1">
      <alignment vertical="center"/>
    </xf>
    <xf numFmtId="0" fontId="0" fillId="0" borderId="24" xfId="0" applyBorder="1" applyAlignment="1">
      <alignment vertical="center"/>
    </xf>
    <xf numFmtId="0" fontId="0" fillId="0" borderId="8" xfId="0" applyBorder="1" applyAlignment="1">
      <alignment vertical="center"/>
    </xf>
    <xf numFmtId="0" fontId="6" fillId="0" borderId="8"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vertical="center"/>
    </xf>
    <xf numFmtId="165" fontId="0" fillId="3" borderId="28" xfId="1" applyNumberFormat="1" applyFont="1" applyFill="1" applyBorder="1" applyAlignment="1" applyProtection="1">
      <alignment vertical="center"/>
      <protection locked="0"/>
    </xf>
    <xf numFmtId="166" fontId="0" fillId="3" borderId="6" xfId="0" applyNumberFormat="1" applyFill="1" applyBorder="1" applyAlignment="1" applyProtection="1">
      <alignment vertical="center"/>
      <protection locked="0"/>
    </xf>
    <xf numFmtId="165" fontId="0" fillId="3" borderId="3" xfId="1" applyNumberFormat="1" applyFont="1" applyFill="1" applyBorder="1" applyAlignment="1" applyProtection="1">
      <alignment vertical="center"/>
      <protection locked="0"/>
    </xf>
    <xf numFmtId="166" fontId="0" fillId="3" borderId="4" xfId="0" applyNumberFormat="1" applyFill="1" applyBorder="1" applyAlignment="1" applyProtection="1">
      <alignment vertical="center"/>
      <protection locked="0"/>
    </xf>
    <xf numFmtId="0" fontId="6" fillId="0" borderId="13" xfId="0" applyFont="1" applyBorder="1" applyAlignment="1">
      <alignment vertical="center"/>
    </xf>
    <xf numFmtId="165" fontId="2" fillId="0" borderId="23" xfId="1" applyNumberFormat="1" applyFont="1" applyBorder="1" applyAlignment="1">
      <alignment vertical="center"/>
    </xf>
    <xf numFmtId="165" fontId="3" fillId="3" borderId="4" xfId="1" applyNumberFormat="1" applyFont="1" applyFill="1" applyBorder="1" applyAlignment="1" applyProtection="1">
      <alignment vertical="center"/>
      <protection locked="0"/>
    </xf>
    <xf numFmtId="165" fontId="0" fillId="6" borderId="4" xfId="0" applyNumberFormat="1" applyFill="1" applyBorder="1" applyAlignment="1" applyProtection="1">
      <alignment vertical="center"/>
      <protection locked="0"/>
    </xf>
    <xf numFmtId="165" fontId="0" fillId="6" borderId="4" xfId="1" applyNumberFormat="1" applyFont="1" applyFill="1" applyBorder="1" applyAlignment="1" applyProtection="1">
      <alignment vertical="center"/>
      <protection locked="0"/>
    </xf>
    <xf numFmtId="164" fontId="0" fillId="6" borderId="4" xfId="0" applyNumberFormat="1" applyFill="1" applyBorder="1" applyAlignment="1" applyProtection="1">
      <alignment vertical="center"/>
      <protection locked="0"/>
    </xf>
    <xf numFmtId="0" fontId="11" fillId="0" borderId="4" xfId="0" applyFont="1" applyFill="1" applyBorder="1" applyAlignment="1">
      <alignment vertical="center"/>
    </xf>
    <xf numFmtId="0" fontId="6" fillId="2" borderId="4" xfId="0" applyFont="1" applyFill="1" applyBorder="1" applyAlignment="1">
      <alignment vertical="center"/>
    </xf>
    <xf numFmtId="0" fontId="17" fillId="2" borderId="4" xfId="0" applyFont="1" applyFill="1" applyBorder="1" applyAlignment="1">
      <alignment vertical="center" wrapText="1"/>
    </xf>
    <xf numFmtId="0" fontId="17" fillId="2" borderId="4" xfId="0" applyFont="1" applyFill="1" applyBorder="1" applyAlignment="1" applyProtection="1">
      <alignment vertical="center"/>
    </xf>
    <xf numFmtId="0" fontId="6" fillId="2" borderId="4" xfId="0" applyFont="1" applyFill="1" applyBorder="1" applyAlignment="1" applyProtection="1">
      <alignment vertical="center"/>
    </xf>
    <xf numFmtId="0" fontId="2" fillId="2" borderId="4" xfId="0" applyFont="1" applyFill="1" applyBorder="1" applyAlignment="1" applyProtection="1">
      <alignment vertical="center"/>
    </xf>
    <xf numFmtId="0" fontId="0" fillId="2" borderId="4" xfId="0" applyFill="1" applyBorder="1" applyAlignment="1">
      <alignment vertical="center"/>
    </xf>
    <xf numFmtId="0" fontId="22" fillId="5" borderId="4" xfId="0" applyFont="1" applyFill="1" applyBorder="1" applyAlignment="1" applyProtection="1">
      <alignment vertical="center"/>
    </xf>
    <xf numFmtId="0" fontId="7" fillId="2" borderId="4" xfId="0" applyFont="1" applyFill="1" applyBorder="1" applyAlignment="1" applyProtection="1">
      <alignment vertical="center"/>
    </xf>
    <xf numFmtId="0" fontId="0" fillId="0" borderId="5" xfId="0" applyFill="1" applyBorder="1" applyAlignment="1">
      <alignment vertical="center"/>
    </xf>
    <xf numFmtId="17" fontId="22" fillId="5" borderId="4" xfId="0" applyNumberFormat="1" applyFont="1" applyFill="1" applyBorder="1" applyAlignment="1">
      <alignment horizontal="center" vertical="center"/>
    </xf>
    <xf numFmtId="0" fontId="22" fillId="5" borderId="4" xfId="0" applyFont="1" applyFill="1" applyBorder="1" applyAlignment="1">
      <alignment horizontal="center" vertical="center"/>
    </xf>
    <xf numFmtId="0" fontId="7" fillId="2" borderId="4" xfId="0" applyFont="1" applyFill="1" applyBorder="1" applyAlignment="1">
      <alignment vertical="center"/>
    </xf>
    <xf numFmtId="0" fontId="0" fillId="0" borderId="0" xfId="0" applyAlignment="1">
      <alignment horizontal="right" vertical="center"/>
    </xf>
    <xf numFmtId="0" fontId="6" fillId="0" borderId="4" xfId="0" applyFont="1" applyFill="1" applyBorder="1" applyAlignment="1" applyProtection="1">
      <protection locked="0"/>
    </xf>
    <xf numFmtId="0" fontId="6" fillId="3" borderId="4" xfId="0" applyFont="1" applyFill="1" applyBorder="1" applyAlignment="1" applyProtection="1">
      <protection locked="0"/>
    </xf>
    <xf numFmtId="0" fontId="17" fillId="0" borderId="4" xfId="0" applyFont="1" applyFill="1" applyBorder="1" applyAlignment="1" applyProtection="1">
      <alignment vertical="center" wrapText="1"/>
      <protection locked="0"/>
    </xf>
    <xf numFmtId="0" fontId="2" fillId="0" borderId="4" xfId="0" applyFont="1" applyFill="1" applyBorder="1" applyAlignment="1" applyProtection="1">
      <protection locked="0"/>
    </xf>
    <xf numFmtId="0" fontId="17" fillId="3" borderId="4" xfId="0" applyFont="1" applyFill="1" applyBorder="1" applyAlignment="1" applyProtection="1">
      <protection locked="0"/>
    </xf>
    <xf numFmtId="0" fontId="2" fillId="0" borderId="4" xfId="0" applyFont="1" applyFill="1" applyBorder="1" applyAlignment="1" applyProtection="1">
      <alignment vertical="center"/>
      <protection locked="0"/>
    </xf>
    <xf numFmtId="0" fontId="6" fillId="3" borderId="4" xfId="0" applyFont="1"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4" xfId="0" applyFill="1" applyBorder="1" applyAlignment="1" applyProtection="1">
      <protection locked="0"/>
    </xf>
    <xf numFmtId="0" fontId="3" fillId="0" borderId="4" xfId="0" applyFont="1" applyFill="1" applyBorder="1" applyAlignment="1" applyProtection="1">
      <protection locked="0"/>
    </xf>
    <xf numFmtId="165" fontId="11" fillId="0" borderId="3" xfId="1" applyNumberFormat="1" applyFont="1" applyFill="1" applyBorder="1" applyAlignment="1" applyProtection="1">
      <alignment vertical="center"/>
      <protection locked="0"/>
    </xf>
    <xf numFmtId="164" fontId="2" fillId="4" borderId="4" xfId="0" applyNumberFormat="1" applyFont="1" applyFill="1" applyBorder="1" applyAlignment="1" applyProtection="1">
      <alignment vertical="center"/>
      <protection hidden="1"/>
    </xf>
    <xf numFmtId="43" fontId="2" fillId="4" borderId="4" xfId="1" applyFont="1" applyFill="1" applyBorder="1" applyAlignment="1" applyProtection="1">
      <alignment horizontal="left" vertical="center"/>
      <protection hidden="1"/>
    </xf>
    <xf numFmtId="43" fontId="2" fillId="4" borderId="11" xfId="1" applyFont="1" applyFill="1" applyBorder="1" applyAlignment="1" applyProtection="1">
      <alignment horizontal="left" vertical="center"/>
      <protection hidden="1"/>
    </xf>
    <xf numFmtId="43" fontId="2" fillId="4" borderId="4" xfId="0" applyNumberFormat="1" applyFont="1" applyFill="1" applyBorder="1" applyAlignment="1" applyProtection="1">
      <alignment vertical="center"/>
      <protection hidden="1"/>
    </xf>
    <xf numFmtId="43" fontId="2" fillId="4" borderId="11" xfId="0" applyNumberFormat="1" applyFont="1" applyFill="1" applyBorder="1" applyAlignment="1" applyProtection="1">
      <alignment vertical="center"/>
      <protection hidden="1"/>
    </xf>
    <xf numFmtId="10" fontId="2" fillId="4" borderId="4" xfId="2" applyNumberFormat="1" applyFont="1" applyFill="1" applyBorder="1" applyAlignment="1" applyProtection="1">
      <alignment vertical="center"/>
      <protection hidden="1"/>
    </xf>
    <xf numFmtId="10" fontId="2" fillId="4" borderId="11" xfId="2" applyNumberFormat="1" applyFont="1" applyFill="1" applyBorder="1" applyAlignment="1" applyProtection="1">
      <alignment vertical="center"/>
      <protection hidden="1"/>
    </xf>
    <xf numFmtId="165" fontId="0" fillId="4" borderId="4" xfId="0" applyNumberFormat="1" applyFill="1" applyBorder="1" applyAlignment="1" applyProtection="1">
      <alignment vertical="center"/>
      <protection hidden="1"/>
    </xf>
    <xf numFmtId="165" fontId="0" fillId="4" borderId="11" xfId="0" applyNumberFormat="1" applyFill="1" applyBorder="1" applyAlignment="1" applyProtection="1">
      <alignment vertical="center"/>
      <protection hidden="1"/>
    </xf>
    <xf numFmtId="166" fontId="0" fillId="4" borderId="6" xfId="0" applyNumberFormat="1" applyFill="1" applyBorder="1" applyAlignment="1" applyProtection="1">
      <alignment vertical="center"/>
      <protection hidden="1"/>
    </xf>
    <xf numFmtId="166" fontId="0" fillId="4" borderId="4" xfId="0" applyNumberFormat="1" applyFill="1" applyBorder="1" applyAlignment="1" applyProtection="1">
      <alignment vertical="center"/>
      <protection hidden="1"/>
    </xf>
    <xf numFmtId="165" fontId="2" fillId="4" borderId="27" xfId="1" applyNumberFormat="1" applyFont="1" applyFill="1" applyBorder="1" applyAlignment="1" applyProtection="1">
      <alignment vertical="center"/>
      <protection hidden="1"/>
    </xf>
    <xf numFmtId="165" fontId="0" fillId="4" borderId="29" xfId="0" applyNumberFormat="1" applyFill="1" applyBorder="1" applyAlignment="1" applyProtection="1">
      <alignment vertical="center"/>
      <protection hidden="1"/>
    </xf>
    <xf numFmtId="165" fontId="11" fillId="4" borderId="4" xfId="1" applyNumberFormat="1" applyFont="1" applyFill="1" applyBorder="1" applyAlignment="1" applyProtection="1">
      <alignment vertical="center"/>
      <protection hidden="1"/>
    </xf>
    <xf numFmtId="165" fontId="11" fillId="4" borderId="31" xfId="1" applyNumberFormat="1" applyFont="1" applyFill="1" applyBorder="1" applyAlignment="1" applyProtection="1">
      <alignment vertical="center"/>
      <protection hidden="1"/>
    </xf>
    <xf numFmtId="165" fontId="11" fillId="4" borderId="4" xfId="0" applyNumberFormat="1" applyFont="1" applyFill="1" applyBorder="1" applyAlignment="1" applyProtection="1">
      <alignment vertical="center"/>
      <protection hidden="1"/>
    </xf>
    <xf numFmtId="43" fontId="0" fillId="4" borderId="4" xfId="1" applyFont="1" applyFill="1" applyBorder="1" applyAlignment="1" applyProtection="1">
      <alignment vertical="center"/>
      <protection hidden="1"/>
    </xf>
    <xf numFmtId="165" fontId="2" fillId="4" borderId="4" xfId="1" applyNumberFormat="1" applyFont="1" applyFill="1" applyBorder="1" applyAlignment="1" applyProtection="1">
      <alignment vertical="center"/>
      <protection hidden="1"/>
    </xf>
    <xf numFmtId="165" fontId="2" fillId="0" borderId="4" xfId="0" applyNumberFormat="1"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165" fontId="2" fillId="4" borderId="4" xfId="0" applyNumberFormat="1" applyFont="1" applyFill="1" applyBorder="1" applyAlignment="1" applyProtection="1">
      <alignment vertical="center"/>
      <protection hidden="1"/>
    </xf>
    <xf numFmtId="165" fontId="2" fillId="7" borderId="4" xfId="0" applyNumberFormat="1" applyFont="1" applyFill="1" applyBorder="1" applyAlignment="1" applyProtection="1">
      <alignment vertical="center"/>
      <protection hidden="1"/>
    </xf>
    <xf numFmtId="165" fontId="0" fillId="4" borderId="4" xfId="1" applyNumberFormat="1" applyFont="1" applyFill="1" applyBorder="1" applyAlignment="1" applyProtection="1">
      <alignment vertical="center"/>
      <protection hidden="1"/>
    </xf>
    <xf numFmtId="0" fontId="0" fillId="0" borderId="4" xfId="0" applyFill="1" applyBorder="1" applyAlignment="1" applyProtection="1">
      <alignment vertical="center"/>
      <protection hidden="1"/>
    </xf>
    <xf numFmtId="165" fontId="2" fillId="0" borderId="4" xfId="1" applyNumberFormat="1" applyFont="1" applyFill="1" applyBorder="1" applyAlignment="1" applyProtection="1">
      <alignment vertical="center"/>
      <protection hidden="1"/>
    </xf>
    <xf numFmtId="165" fontId="0" fillId="2" borderId="4" xfId="0" applyNumberFormat="1" applyFill="1" applyBorder="1" applyAlignment="1" applyProtection="1">
      <alignment vertical="center"/>
      <protection hidden="1"/>
    </xf>
    <xf numFmtId="4" fontId="6" fillId="0" borderId="4" xfId="1" applyNumberFormat="1" applyFont="1" applyFill="1" applyBorder="1" applyAlignment="1" applyProtection="1">
      <alignment vertical="center"/>
      <protection hidden="1"/>
    </xf>
    <xf numFmtId="165" fontId="0" fillId="0" borderId="4" xfId="1" applyNumberFormat="1" applyFont="1" applyFill="1" applyBorder="1" applyAlignment="1" applyProtection="1">
      <alignment vertical="center"/>
      <protection hidden="1"/>
    </xf>
    <xf numFmtId="165" fontId="0" fillId="0" borderId="4" xfId="0" applyNumberFormat="1" applyFill="1" applyBorder="1" applyAlignment="1" applyProtection="1">
      <alignment vertical="center"/>
      <protection hidden="1"/>
    </xf>
    <xf numFmtId="0" fontId="21" fillId="0" borderId="4" xfId="0" applyFont="1" applyFill="1" applyBorder="1" applyAlignment="1" applyProtection="1">
      <alignment vertical="center"/>
      <protection hidden="1"/>
    </xf>
    <xf numFmtId="0" fontId="22" fillId="0" borderId="4" xfId="0" applyFont="1" applyFill="1" applyBorder="1" applyAlignment="1" applyProtection="1">
      <alignment vertical="center"/>
      <protection hidden="1"/>
    </xf>
    <xf numFmtId="165" fontId="8" fillId="0" borderId="4" xfId="1" applyNumberFormat="1" applyFont="1" applyFill="1" applyBorder="1" applyAlignment="1" applyProtection="1">
      <alignment vertical="center"/>
      <protection hidden="1"/>
    </xf>
    <xf numFmtId="165" fontId="10" fillId="0" borderId="4" xfId="1" applyNumberFormat="1" applyFont="1" applyFill="1" applyBorder="1" applyAlignment="1" applyProtection="1">
      <alignment vertical="center"/>
    </xf>
    <xf numFmtId="14" fontId="17" fillId="3" borderId="0" xfId="0" applyNumberFormat="1" applyFont="1" applyFill="1" applyBorder="1" applyAlignment="1" applyProtection="1">
      <alignment horizontal="center" vertical="center"/>
      <protection locked="0"/>
    </xf>
    <xf numFmtId="165" fontId="2" fillId="4" borderId="24" xfId="1" applyNumberFormat="1" applyFont="1" applyFill="1" applyBorder="1" applyAlignment="1">
      <alignment vertical="center"/>
    </xf>
    <xf numFmtId="49" fontId="0" fillId="0" borderId="0" xfId="0" applyNumberFormat="1" applyProtection="1">
      <protection locked="0"/>
    </xf>
    <xf numFmtId="49" fontId="0" fillId="0" borderId="0" xfId="0" applyNumberFormat="1" applyAlignment="1" applyProtection="1">
      <protection locked="0"/>
    </xf>
    <xf numFmtId="4" fontId="0" fillId="4" borderId="4" xfId="0" applyNumberFormat="1" applyFill="1" applyBorder="1" applyAlignment="1" applyProtection="1">
      <alignment vertical="center"/>
      <protection hidden="1"/>
    </xf>
    <xf numFmtId="4" fontId="0" fillId="4" borderId="11" xfId="0" applyNumberFormat="1" applyFill="1" applyBorder="1" applyAlignment="1" applyProtection="1">
      <alignment vertical="center"/>
      <protection hidden="1"/>
    </xf>
    <xf numFmtId="4" fontId="2" fillId="4" borderId="4" xfId="0" applyNumberFormat="1" applyFont="1" applyFill="1" applyBorder="1" applyAlignment="1" applyProtection="1">
      <alignment vertical="center"/>
      <protection hidden="1"/>
    </xf>
    <xf numFmtId="4" fontId="2" fillId="4" borderId="11" xfId="0" applyNumberFormat="1" applyFont="1" applyFill="1" applyBorder="1" applyAlignment="1" applyProtection="1">
      <alignment vertical="center"/>
      <protection hidden="1"/>
    </xf>
    <xf numFmtId="4" fontId="16" fillId="4" borderId="4" xfId="0" applyNumberFormat="1" applyFont="1" applyFill="1" applyBorder="1" applyAlignment="1" applyProtection="1">
      <alignment vertical="center"/>
      <protection hidden="1"/>
    </xf>
    <xf numFmtId="4" fontId="16" fillId="4" borderId="11" xfId="0" applyNumberFormat="1" applyFont="1" applyFill="1" applyBorder="1" applyAlignment="1" applyProtection="1">
      <alignment vertical="center"/>
      <protection hidden="1"/>
    </xf>
    <xf numFmtId="0" fontId="22" fillId="5" borderId="5" xfId="0" applyFont="1" applyFill="1" applyBorder="1" applyAlignment="1">
      <alignment vertical="center"/>
    </xf>
    <xf numFmtId="0" fontId="22" fillId="5" borderId="6" xfId="0" applyFont="1" applyFill="1" applyBorder="1" applyAlignment="1">
      <alignment vertical="center"/>
    </xf>
    <xf numFmtId="0" fontId="26" fillId="3" borderId="0" xfId="0" applyFont="1" applyFill="1" applyAlignment="1" applyProtection="1">
      <alignment horizontal="left" vertical="center"/>
      <protection locked="0"/>
    </xf>
    <xf numFmtId="0" fontId="0" fillId="3" borderId="0" xfId="0" applyFont="1" applyFill="1" applyAlignment="1" applyProtection="1">
      <alignment horizontal="left" vertical="center"/>
      <protection locked="0"/>
    </xf>
    <xf numFmtId="0" fontId="0" fillId="0" borderId="0" xfId="0" applyFont="1" applyAlignment="1" applyProtection="1">
      <alignment horizontal="left" vertical="center"/>
      <protection locked="0"/>
    </xf>
    <xf numFmtId="0" fontId="16" fillId="0" borderId="15"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6" fillId="6" borderId="30" xfId="0" quotePrefix="1" applyFont="1" applyFill="1" applyBorder="1" applyAlignment="1">
      <alignment horizontal="left" vertical="top" wrapText="1"/>
    </xf>
    <xf numFmtId="0" fontId="0" fillId="6" borderId="30" xfId="0" applyFill="1" applyBorder="1" applyAlignment="1">
      <alignment horizontal="left" vertical="top" wrapText="1"/>
    </xf>
    <xf numFmtId="0" fontId="22" fillId="0" borderId="5" xfId="0" applyFont="1" applyFill="1" applyBorder="1" applyAlignment="1" applyProtection="1">
      <alignment vertical="center"/>
      <protection locked="0"/>
    </xf>
    <xf numFmtId="0" fontId="22" fillId="0" borderId="6"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25" fillId="5" borderId="1" xfId="0" applyFont="1" applyFill="1" applyBorder="1" applyAlignment="1">
      <alignment vertical="center"/>
    </xf>
    <xf numFmtId="0" fontId="25" fillId="5" borderId="2" xfId="0" applyFont="1" applyFill="1" applyBorder="1" applyAlignment="1">
      <alignment vertical="center"/>
    </xf>
    <xf numFmtId="0" fontId="6" fillId="0" borderId="0" xfId="0" applyFont="1" applyAlignment="1" applyProtection="1">
      <alignment horizontal="left" vertical="top" wrapText="1"/>
    </xf>
    <xf numFmtId="0" fontId="9" fillId="0" borderId="1" xfId="0" applyFont="1" applyFill="1" applyBorder="1" applyAlignment="1" applyProtection="1">
      <alignment vertical="center"/>
    </xf>
    <xf numFmtId="0" fontId="9" fillId="0" borderId="2" xfId="0" applyFont="1" applyFill="1" applyBorder="1" applyAlignment="1" applyProtection="1">
      <alignment vertical="center"/>
    </xf>
    <xf numFmtId="0" fontId="9" fillId="0" borderId="3" xfId="0" applyFont="1" applyFill="1" applyBorder="1" applyAlignment="1" applyProtection="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25" fillId="5" borderId="35" xfId="0" applyFont="1" applyFill="1" applyBorder="1" applyAlignment="1">
      <alignment horizontal="center" vertical="center"/>
    </xf>
    <xf numFmtId="0" fontId="25" fillId="5" borderId="36" xfId="0" applyFont="1" applyFill="1" applyBorder="1" applyAlignment="1">
      <alignment horizontal="center" vertical="center"/>
    </xf>
    <xf numFmtId="0" fontId="25" fillId="5" borderId="37" xfId="0" applyFont="1" applyFill="1" applyBorder="1" applyAlignment="1">
      <alignment horizontal="center" vertical="center"/>
    </xf>
    <xf numFmtId="0" fontId="0" fillId="0" borderId="0" xfId="0" applyAlignment="1">
      <alignment horizontal="right" vertical="center"/>
    </xf>
    <xf numFmtId="49" fontId="0" fillId="0" borderId="0" xfId="0" applyNumberFormat="1" applyAlignment="1" applyProtection="1">
      <protection locked="0"/>
    </xf>
  </cellXfs>
  <cellStyles count="3">
    <cellStyle name="Komma" xfId="1" builtinId="3"/>
    <cellStyle name="Prozent" xfId="2" builtinId="5"/>
    <cellStyle name="Standard" xfId="0" builtinId="0"/>
  </cellStyles>
  <dxfs count="12">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s>
  <tableStyles count="0" defaultTableStyle="TableStyleMedium2" defaultPivotStyle="PivotStyleLight16"/>
  <colors>
    <mruColors>
      <color rgb="FFCCECFF"/>
      <color rgb="FFCCFFFF"/>
      <color rgb="FFFFFFCC"/>
      <color rgb="FFEAEAEA"/>
      <color rgb="FFFFCC99"/>
      <color rgb="FFFFFF3B"/>
      <color rgb="FFCCCC00"/>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3186</xdr:colOff>
      <xdr:row>0</xdr:row>
      <xdr:rowOff>0</xdr:rowOff>
    </xdr:from>
    <xdr:to>
      <xdr:col>0</xdr:col>
      <xdr:colOff>1771653</xdr:colOff>
      <xdr:row>3</xdr:row>
      <xdr:rowOff>130416</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86" y="0"/>
          <a:ext cx="1768467" cy="816216"/>
        </a:xfrm>
        <a:prstGeom prst="rect">
          <a:avLst/>
        </a:prstGeom>
      </xdr:spPr>
    </xdr:pic>
    <xdr:clientData/>
  </xdr:twoCellAnchor>
  <xdr:twoCellAnchor editAs="oneCell">
    <xdr:from>
      <xdr:col>0</xdr:col>
      <xdr:colOff>9525</xdr:colOff>
      <xdr:row>54</xdr:row>
      <xdr:rowOff>0</xdr:rowOff>
    </xdr:from>
    <xdr:to>
      <xdr:col>0</xdr:col>
      <xdr:colOff>1792853</xdr:colOff>
      <xdr:row>59</xdr:row>
      <xdr:rowOff>80126</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0791825"/>
          <a:ext cx="1783328" cy="82307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117"/>
  <sheetViews>
    <sheetView tabSelected="1" zoomScale="85" zoomScaleNormal="85" workbookViewId="0">
      <selection activeCell="C1" sqref="C1:F1"/>
    </sheetView>
  </sheetViews>
  <sheetFormatPr baseColWidth="10" defaultRowHeight="14.25" outlineLevelRow="1" x14ac:dyDescent="0.2"/>
  <cols>
    <col min="1" max="1" width="34.875" customWidth="1"/>
    <col min="2" max="2" width="17.625" customWidth="1"/>
    <col min="3" max="14" width="14.5" customWidth="1"/>
    <col min="15" max="15" width="19.625" customWidth="1"/>
    <col min="16" max="16" width="29.125" customWidth="1"/>
    <col min="17" max="17" width="92.25" bestFit="1" customWidth="1"/>
  </cols>
  <sheetData>
    <row r="1" spans="1:17" ht="25.5" customHeight="1" x14ac:dyDescent="0.2">
      <c r="A1" s="1"/>
      <c r="B1" s="2" t="s">
        <v>70</v>
      </c>
      <c r="C1" s="162"/>
      <c r="D1" s="163"/>
      <c r="E1" s="163"/>
      <c r="F1" s="164"/>
      <c r="G1" s="2" t="s">
        <v>93</v>
      </c>
      <c r="H1" s="162"/>
      <c r="I1" s="163"/>
      <c r="J1" s="163"/>
      <c r="K1" s="3"/>
    </row>
    <row r="2" spans="1:17" x14ac:dyDescent="0.2">
      <c r="L2" s="31" t="s">
        <v>102</v>
      </c>
      <c r="M2" s="29"/>
      <c r="N2" s="29"/>
      <c r="O2" s="29"/>
      <c r="P2" s="29"/>
    </row>
    <row r="3" spans="1:17" x14ac:dyDescent="0.2">
      <c r="B3" s="2" t="s">
        <v>114</v>
      </c>
      <c r="C3" s="150"/>
      <c r="D3" s="4"/>
      <c r="E3" s="4"/>
      <c r="F3" s="4"/>
      <c r="G3" s="4"/>
      <c r="H3" s="4"/>
      <c r="I3" s="4"/>
      <c r="J3" s="4"/>
      <c r="K3" s="4"/>
      <c r="L3" s="32" t="s">
        <v>103</v>
      </c>
      <c r="M3" s="33"/>
      <c r="N3" s="33"/>
      <c r="O3" s="30"/>
      <c r="P3" s="30"/>
    </row>
    <row r="4" spans="1:17" ht="12.75" customHeight="1" x14ac:dyDescent="0.2">
      <c r="C4" s="5"/>
      <c r="D4" s="5"/>
      <c r="E4" s="5"/>
      <c r="F4" s="5"/>
      <c r="L4" s="174" t="s">
        <v>109</v>
      </c>
      <c r="M4" s="174"/>
      <c r="N4" s="174"/>
      <c r="O4" s="174"/>
      <c r="P4" s="175"/>
    </row>
    <row r="5" spans="1:17" ht="26.25" customHeight="1" x14ac:dyDescent="0.2">
      <c r="A5" s="180" t="s">
        <v>0</v>
      </c>
      <c r="B5" s="181"/>
      <c r="C5" s="39"/>
      <c r="D5" s="39"/>
      <c r="E5" s="39"/>
      <c r="F5" s="39"/>
      <c r="G5" s="39"/>
      <c r="H5" s="39"/>
      <c r="I5" s="39"/>
      <c r="J5" s="39"/>
      <c r="K5" s="39"/>
      <c r="L5" s="39"/>
      <c r="M5" s="39"/>
      <c r="N5" s="39"/>
      <c r="O5" s="40"/>
      <c r="P5" s="36" t="s">
        <v>92</v>
      </c>
      <c r="Q5" s="37" t="s">
        <v>1</v>
      </c>
    </row>
    <row r="6" spans="1:17" ht="18.75" customHeight="1" x14ac:dyDescent="0.2">
      <c r="A6" s="160" t="s">
        <v>2</v>
      </c>
      <c r="B6" s="103" t="s">
        <v>3</v>
      </c>
      <c r="C6" s="102" t="s">
        <v>4</v>
      </c>
      <c r="D6" s="102" t="s">
        <v>5</v>
      </c>
      <c r="E6" s="102" t="s">
        <v>6</v>
      </c>
      <c r="F6" s="102" t="s">
        <v>7</v>
      </c>
      <c r="G6" s="102" t="s">
        <v>8</v>
      </c>
      <c r="H6" s="102" t="s">
        <v>9</v>
      </c>
      <c r="I6" s="102" t="s">
        <v>10</v>
      </c>
      <c r="J6" s="102" t="s">
        <v>11</v>
      </c>
      <c r="K6" s="102" t="s">
        <v>12</v>
      </c>
      <c r="L6" s="102" t="s">
        <v>13</v>
      </c>
      <c r="M6" s="102" t="s">
        <v>14</v>
      </c>
      <c r="N6" s="102" t="s">
        <v>15</v>
      </c>
      <c r="O6" s="103" t="s">
        <v>101</v>
      </c>
      <c r="P6" s="176"/>
      <c r="Q6" s="18"/>
    </row>
    <row r="7" spans="1:17" ht="18.75" customHeight="1" x14ac:dyDescent="0.2">
      <c r="A7" s="161"/>
      <c r="B7" s="103" t="s">
        <v>16</v>
      </c>
      <c r="C7" s="146"/>
      <c r="D7" s="146"/>
      <c r="E7" s="146"/>
      <c r="F7" s="146"/>
      <c r="G7" s="146"/>
      <c r="H7" s="146"/>
      <c r="I7" s="146"/>
      <c r="J7" s="146"/>
      <c r="K7" s="146"/>
      <c r="L7" s="146"/>
      <c r="M7" s="146"/>
      <c r="N7" s="146"/>
      <c r="O7" s="147"/>
      <c r="P7" s="177"/>
      <c r="Q7" s="20"/>
    </row>
    <row r="8" spans="1:17" ht="18.75" customHeight="1" x14ac:dyDescent="0.2">
      <c r="A8" s="93" t="s">
        <v>17</v>
      </c>
      <c r="B8" s="42"/>
      <c r="C8" s="148">
        <f>$B$8/12</f>
        <v>0</v>
      </c>
      <c r="D8" s="148">
        <f t="shared" ref="D8:N8" si="0">$B$8/12</f>
        <v>0</v>
      </c>
      <c r="E8" s="148">
        <f t="shared" si="0"/>
        <v>0</v>
      </c>
      <c r="F8" s="148">
        <f t="shared" si="0"/>
        <v>0</v>
      </c>
      <c r="G8" s="148">
        <f t="shared" si="0"/>
        <v>0</v>
      </c>
      <c r="H8" s="148">
        <f t="shared" si="0"/>
        <v>0</v>
      </c>
      <c r="I8" s="148">
        <f t="shared" si="0"/>
        <v>0</v>
      </c>
      <c r="J8" s="148">
        <f t="shared" si="0"/>
        <v>0</v>
      </c>
      <c r="K8" s="148">
        <f t="shared" si="0"/>
        <v>0</v>
      </c>
      <c r="L8" s="148">
        <f t="shared" si="0"/>
        <v>0</v>
      </c>
      <c r="M8" s="148">
        <f t="shared" si="0"/>
        <v>0</v>
      </c>
      <c r="N8" s="148">
        <f t="shared" si="0"/>
        <v>0</v>
      </c>
      <c r="O8" s="135"/>
      <c r="P8" s="106"/>
      <c r="Q8" s="7" t="s">
        <v>18</v>
      </c>
    </row>
    <row r="9" spans="1:17" ht="18.75" customHeight="1" x14ac:dyDescent="0.2">
      <c r="A9" s="93" t="s">
        <v>19</v>
      </c>
      <c r="B9" s="140"/>
      <c r="C9" s="43">
        <v>1</v>
      </c>
      <c r="D9" s="43">
        <v>1</v>
      </c>
      <c r="E9" s="43">
        <v>1</v>
      </c>
      <c r="F9" s="43">
        <v>1</v>
      </c>
      <c r="G9" s="43">
        <v>1</v>
      </c>
      <c r="H9" s="43">
        <v>1</v>
      </c>
      <c r="I9" s="43">
        <v>1</v>
      </c>
      <c r="J9" s="43">
        <v>1</v>
      </c>
      <c r="K9" s="43">
        <v>1</v>
      </c>
      <c r="L9" s="43">
        <v>1</v>
      </c>
      <c r="M9" s="43">
        <v>1</v>
      </c>
      <c r="N9" s="43">
        <v>1</v>
      </c>
      <c r="O9" s="136"/>
      <c r="P9" s="107"/>
      <c r="Q9" s="7" t="s">
        <v>107</v>
      </c>
    </row>
    <row r="10" spans="1:17" s="6" customFormat="1" ht="18.75" customHeight="1" x14ac:dyDescent="0.2">
      <c r="A10" s="94" t="s">
        <v>80</v>
      </c>
      <c r="B10" s="145"/>
      <c r="C10" s="137">
        <f>C8*C9</f>
        <v>0</v>
      </c>
      <c r="D10" s="137">
        <f t="shared" ref="D10:N10" si="1">D8*D9</f>
        <v>0</v>
      </c>
      <c r="E10" s="137">
        <f t="shared" si="1"/>
        <v>0</v>
      </c>
      <c r="F10" s="137">
        <f t="shared" si="1"/>
        <v>0</v>
      </c>
      <c r="G10" s="137">
        <f t="shared" si="1"/>
        <v>0</v>
      </c>
      <c r="H10" s="137">
        <f t="shared" si="1"/>
        <v>0</v>
      </c>
      <c r="I10" s="137">
        <f t="shared" si="1"/>
        <v>0</v>
      </c>
      <c r="J10" s="137">
        <f t="shared" si="1"/>
        <v>0</v>
      </c>
      <c r="K10" s="137">
        <f t="shared" si="1"/>
        <v>0</v>
      </c>
      <c r="L10" s="137">
        <f t="shared" si="1"/>
        <v>0</v>
      </c>
      <c r="M10" s="137">
        <f t="shared" si="1"/>
        <v>0</v>
      </c>
      <c r="N10" s="137">
        <f t="shared" si="1"/>
        <v>0</v>
      </c>
      <c r="O10" s="137">
        <f>SUM(C10:N10)</f>
        <v>0</v>
      </c>
      <c r="P10" s="108"/>
      <c r="Q10" s="21"/>
    </row>
    <row r="11" spans="1:17" ht="18.75" customHeight="1" x14ac:dyDescent="0.2">
      <c r="A11" s="160" t="s">
        <v>20</v>
      </c>
      <c r="B11" s="140"/>
      <c r="C11" s="140"/>
      <c r="D11" s="140"/>
      <c r="E11" s="140"/>
      <c r="F11" s="140"/>
      <c r="G11" s="140"/>
      <c r="H11" s="140"/>
      <c r="I11" s="140"/>
      <c r="J11" s="140"/>
      <c r="K11" s="140"/>
      <c r="L11" s="140"/>
      <c r="M11" s="140"/>
      <c r="N11" s="140"/>
      <c r="O11" s="136"/>
      <c r="P11" s="178"/>
      <c r="Q11" s="21"/>
    </row>
    <row r="12" spans="1:17" ht="18.75" customHeight="1" x14ac:dyDescent="0.2">
      <c r="A12" s="161"/>
      <c r="B12" s="140"/>
      <c r="C12" s="140"/>
      <c r="D12" s="140"/>
      <c r="E12" s="140"/>
      <c r="F12" s="140"/>
      <c r="G12" s="140"/>
      <c r="H12" s="140"/>
      <c r="I12" s="140"/>
      <c r="J12" s="140"/>
      <c r="K12" s="140"/>
      <c r="L12" s="140"/>
      <c r="M12" s="140"/>
      <c r="N12" s="140"/>
      <c r="O12" s="136"/>
      <c r="P12" s="179"/>
      <c r="Q12" s="21"/>
    </row>
    <row r="13" spans="1:17" ht="18.75" customHeight="1" outlineLevel="1" x14ac:dyDescent="0.2">
      <c r="A13" s="41" t="s">
        <v>21</v>
      </c>
      <c r="B13" s="140"/>
      <c r="C13" s="140"/>
      <c r="D13" s="140"/>
      <c r="E13" s="140"/>
      <c r="F13" s="140"/>
      <c r="G13" s="140"/>
      <c r="H13" s="140"/>
      <c r="I13" s="140"/>
      <c r="J13" s="140"/>
      <c r="K13" s="140"/>
      <c r="L13" s="140"/>
      <c r="M13" s="140"/>
      <c r="N13" s="140"/>
      <c r="O13" s="136"/>
      <c r="P13" s="109"/>
      <c r="Q13" s="21"/>
    </row>
    <row r="14" spans="1:17" ht="18.75" customHeight="1" outlineLevel="1" x14ac:dyDescent="0.2">
      <c r="A14" s="95" t="s">
        <v>22</v>
      </c>
      <c r="B14" s="42"/>
      <c r="C14" s="89">
        <f t="shared" ref="C14:N14" si="2">$B$14/12</f>
        <v>0</v>
      </c>
      <c r="D14" s="89">
        <f t="shared" si="2"/>
        <v>0</v>
      </c>
      <c r="E14" s="89">
        <f t="shared" si="2"/>
        <v>0</v>
      </c>
      <c r="F14" s="89">
        <f t="shared" si="2"/>
        <v>0</v>
      </c>
      <c r="G14" s="89">
        <f t="shared" si="2"/>
        <v>0</v>
      </c>
      <c r="H14" s="89">
        <f t="shared" si="2"/>
        <v>0</v>
      </c>
      <c r="I14" s="89">
        <f t="shared" si="2"/>
        <v>0</v>
      </c>
      <c r="J14" s="89">
        <f t="shared" si="2"/>
        <v>0</v>
      </c>
      <c r="K14" s="89">
        <f t="shared" si="2"/>
        <v>0</v>
      </c>
      <c r="L14" s="89">
        <f t="shared" si="2"/>
        <v>0</v>
      </c>
      <c r="M14" s="89">
        <f t="shared" si="2"/>
        <v>0</v>
      </c>
      <c r="N14" s="89">
        <f t="shared" si="2"/>
        <v>0</v>
      </c>
      <c r="O14" s="137">
        <f t="shared" ref="O14:O27" si="3">SUM(C14:N14)</f>
        <v>0</v>
      </c>
      <c r="P14" s="110"/>
      <c r="Q14" s="21" t="s">
        <v>106</v>
      </c>
    </row>
    <row r="15" spans="1:17" ht="18.75" customHeight="1" outlineLevel="1" x14ac:dyDescent="0.2">
      <c r="A15" s="95" t="s">
        <v>23</v>
      </c>
      <c r="B15" s="42"/>
      <c r="C15" s="89">
        <f>$B$15/12</f>
        <v>0</v>
      </c>
      <c r="D15" s="89">
        <f t="shared" ref="D15:M15" si="4">$B$15/12</f>
        <v>0</v>
      </c>
      <c r="E15" s="89">
        <f t="shared" si="4"/>
        <v>0</v>
      </c>
      <c r="F15" s="89">
        <f t="shared" si="4"/>
        <v>0</v>
      </c>
      <c r="G15" s="89">
        <f t="shared" si="4"/>
        <v>0</v>
      </c>
      <c r="H15" s="89">
        <f t="shared" si="4"/>
        <v>0</v>
      </c>
      <c r="I15" s="89">
        <f t="shared" si="4"/>
        <v>0</v>
      </c>
      <c r="J15" s="89">
        <f t="shared" si="4"/>
        <v>0</v>
      </c>
      <c r="K15" s="89">
        <f t="shared" si="4"/>
        <v>0</v>
      </c>
      <c r="L15" s="89">
        <f t="shared" si="4"/>
        <v>0</v>
      </c>
      <c r="M15" s="89">
        <f t="shared" si="4"/>
        <v>0</v>
      </c>
      <c r="N15" s="89">
        <f>$B$15/12</f>
        <v>0</v>
      </c>
      <c r="O15" s="137">
        <f t="shared" si="3"/>
        <v>0</v>
      </c>
      <c r="P15" s="110"/>
      <c r="Q15" s="21" t="s">
        <v>105</v>
      </c>
    </row>
    <row r="16" spans="1:17" ht="18.75" customHeight="1" outlineLevel="1" x14ac:dyDescent="0.2">
      <c r="A16" s="96" t="s">
        <v>85</v>
      </c>
      <c r="B16" s="42"/>
      <c r="C16" s="89">
        <f>$B$16/12</f>
        <v>0</v>
      </c>
      <c r="D16" s="89">
        <f t="shared" ref="D16:N16" si="5">$B$16/12</f>
        <v>0</v>
      </c>
      <c r="E16" s="89">
        <f t="shared" si="5"/>
        <v>0</v>
      </c>
      <c r="F16" s="89">
        <f t="shared" si="5"/>
        <v>0</v>
      </c>
      <c r="G16" s="89">
        <f t="shared" si="5"/>
        <v>0</v>
      </c>
      <c r="H16" s="89">
        <f t="shared" si="5"/>
        <v>0</v>
      </c>
      <c r="I16" s="89">
        <f t="shared" si="5"/>
        <v>0</v>
      </c>
      <c r="J16" s="89">
        <f t="shared" si="5"/>
        <v>0</v>
      </c>
      <c r="K16" s="89">
        <f t="shared" si="5"/>
        <v>0</v>
      </c>
      <c r="L16" s="89">
        <f t="shared" si="5"/>
        <v>0</v>
      </c>
      <c r="M16" s="89">
        <f t="shared" si="5"/>
        <v>0</v>
      </c>
      <c r="N16" s="89">
        <f t="shared" si="5"/>
        <v>0</v>
      </c>
      <c r="O16" s="137">
        <f t="shared" si="3"/>
        <v>0</v>
      </c>
      <c r="P16" s="107"/>
      <c r="Q16" s="7" t="s">
        <v>88</v>
      </c>
    </row>
    <row r="17" spans="1:17" ht="18.75" customHeight="1" outlineLevel="1" x14ac:dyDescent="0.2">
      <c r="A17" s="96" t="s">
        <v>86</v>
      </c>
      <c r="B17" s="42"/>
      <c r="C17" s="89">
        <f>$B$17/12</f>
        <v>0</v>
      </c>
      <c r="D17" s="89">
        <f t="shared" ref="D17:N17" si="6">$B$17/12</f>
        <v>0</v>
      </c>
      <c r="E17" s="89">
        <f t="shared" si="6"/>
        <v>0</v>
      </c>
      <c r="F17" s="89">
        <f t="shared" si="6"/>
        <v>0</v>
      </c>
      <c r="G17" s="89">
        <f t="shared" si="6"/>
        <v>0</v>
      </c>
      <c r="H17" s="89">
        <f t="shared" si="6"/>
        <v>0</v>
      </c>
      <c r="I17" s="89">
        <f t="shared" si="6"/>
        <v>0</v>
      </c>
      <c r="J17" s="89">
        <f t="shared" si="6"/>
        <v>0</v>
      </c>
      <c r="K17" s="89">
        <f t="shared" si="6"/>
        <v>0</v>
      </c>
      <c r="L17" s="89">
        <f t="shared" si="6"/>
        <v>0</v>
      </c>
      <c r="M17" s="89">
        <f t="shared" si="6"/>
        <v>0</v>
      </c>
      <c r="N17" s="89">
        <f t="shared" si="6"/>
        <v>0</v>
      </c>
      <c r="O17" s="137">
        <f t="shared" si="3"/>
        <v>0</v>
      </c>
      <c r="P17" s="107"/>
      <c r="Q17" s="7" t="s">
        <v>90</v>
      </c>
    </row>
    <row r="18" spans="1:17" ht="18.75" customHeight="1" outlineLevel="1" x14ac:dyDescent="0.2">
      <c r="A18" s="96" t="s">
        <v>87</v>
      </c>
      <c r="B18" s="42"/>
      <c r="C18" s="89">
        <f>$B$18/12</f>
        <v>0</v>
      </c>
      <c r="D18" s="89">
        <f t="shared" ref="D18:N18" si="7">$B$18/12</f>
        <v>0</v>
      </c>
      <c r="E18" s="89">
        <f t="shared" si="7"/>
        <v>0</v>
      </c>
      <c r="F18" s="89">
        <f t="shared" si="7"/>
        <v>0</v>
      </c>
      <c r="G18" s="89">
        <f t="shared" si="7"/>
        <v>0</v>
      </c>
      <c r="H18" s="89">
        <f t="shared" si="7"/>
        <v>0</v>
      </c>
      <c r="I18" s="89">
        <f t="shared" si="7"/>
        <v>0</v>
      </c>
      <c r="J18" s="89">
        <f t="shared" si="7"/>
        <v>0</v>
      </c>
      <c r="K18" s="89">
        <f t="shared" si="7"/>
        <v>0</v>
      </c>
      <c r="L18" s="89">
        <f t="shared" si="7"/>
        <v>0</v>
      </c>
      <c r="M18" s="89">
        <f t="shared" si="7"/>
        <v>0</v>
      </c>
      <c r="N18" s="89">
        <f t="shared" si="7"/>
        <v>0</v>
      </c>
      <c r="O18" s="137">
        <f t="shared" si="3"/>
        <v>0</v>
      </c>
      <c r="P18" s="107"/>
      <c r="Q18" s="7" t="s">
        <v>90</v>
      </c>
    </row>
    <row r="19" spans="1:17" ht="18.75" customHeight="1" outlineLevel="1" x14ac:dyDescent="0.2">
      <c r="A19" s="99" t="s">
        <v>24</v>
      </c>
      <c r="B19" s="144"/>
      <c r="C19" s="183" t="s">
        <v>94</v>
      </c>
      <c r="D19" s="184"/>
      <c r="E19" s="184"/>
      <c r="F19" s="184"/>
      <c r="G19" s="184"/>
      <c r="H19" s="184"/>
      <c r="I19" s="184"/>
      <c r="J19" s="184"/>
      <c r="K19" s="184"/>
      <c r="L19" s="184"/>
      <c r="M19" s="184"/>
      <c r="N19" s="185"/>
      <c r="O19" s="138"/>
      <c r="P19" s="109"/>
      <c r="Q19" s="21"/>
    </row>
    <row r="20" spans="1:17" ht="18.75" customHeight="1" outlineLevel="1" x14ac:dyDescent="0.2">
      <c r="A20" s="96" t="s">
        <v>25</v>
      </c>
      <c r="B20" s="149" t="s">
        <v>26</v>
      </c>
      <c r="C20" s="45"/>
      <c r="D20" s="45"/>
      <c r="E20" s="45"/>
      <c r="F20" s="45"/>
      <c r="G20" s="45"/>
      <c r="H20" s="45"/>
      <c r="I20" s="45"/>
      <c r="J20" s="45"/>
      <c r="K20" s="45"/>
      <c r="L20" s="45"/>
      <c r="M20" s="45"/>
      <c r="N20" s="45"/>
      <c r="O20" s="137">
        <f t="shared" si="3"/>
        <v>0</v>
      </c>
      <c r="P20" s="106"/>
      <c r="Q20" s="7" t="s">
        <v>89</v>
      </c>
    </row>
    <row r="21" spans="1:17" ht="18.75" customHeight="1" outlineLevel="1" x14ac:dyDescent="0.2">
      <c r="A21" s="96" t="s">
        <v>68</v>
      </c>
      <c r="B21" s="140"/>
      <c r="C21" s="90">
        <f t="shared" ref="C21:N21" si="8">$F$78</f>
        <v>0</v>
      </c>
      <c r="D21" s="90">
        <f t="shared" si="8"/>
        <v>0</v>
      </c>
      <c r="E21" s="90">
        <f t="shared" si="8"/>
        <v>0</v>
      </c>
      <c r="F21" s="90">
        <f t="shared" si="8"/>
        <v>0</v>
      </c>
      <c r="G21" s="90">
        <f t="shared" si="8"/>
        <v>0</v>
      </c>
      <c r="H21" s="90">
        <f t="shared" si="8"/>
        <v>0</v>
      </c>
      <c r="I21" s="90">
        <f t="shared" si="8"/>
        <v>0</v>
      </c>
      <c r="J21" s="90">
        <f t="shared" si="8"/>
        <v>0</v>
      </c>
      <c r="K21" s="90">
        <f t="shared" si="8"/>
        <v>0</v>
      </c>
      <c r="L21" s="90">
        <f t="shared" si="8"/>
        <v>0</v>
      </c>
      <c r="M21" s="90">
        <f t="shared" si="8"/>
        <v>0</v>
      </c>
      <c r="N21" s="90">
        <f t="shared" si="8"/>
        <v>0</v>
      </c>
      <c r="O21" s="137">
        <f t="shared" si="3"/>
        <v>0</v>
      </c>
      <c r="P21" s="107"/>
      <c r="Q21" s="7" t="s">
        <v>27</v>
      </c>
    </row>
    <row r="22" spans="1:17" ht="18.75" customHeight="1" outlineLevel="1" x14ac:dyDescent="0.2">
      <c r="A22" s="96" t="s">
        <v>69</v>
      </c>
      <c r="B22" s="140"/>
      <c r="C22" s="90">
        <f t="shared" ref="C22:N22" si="9">$G$78</f>
        <v>0</v>
      </c>
      <c r="D22" s="90">
        <f t="shared" si="9"/>
        <v>0</v>
      </c>
      <c r="E22" s="90">
        <f t="shared" si="9"/>
        <v>0</v>
      </c>
      <c r="F22" s="90">
        <f t="shared" si="9"/>
        <v>0</v>
      </c>
      <c r="G22" s="90">
        <f t="shared" si="9"/>
        <v>0</v>
      </c>
      <c r="H22" s="90">
        <f t="shared" si="9"/>
        <v>0</v>
      </c>
      <c r="I22" s="90">
        <f t="shared" si="9"/>
        <v>0</v>
      </c>
      <c r="J22" s="90">
        <f t="shared" si="9"/>
        <v>0</v>
      </c>
      <c r="K22" s="90">
        <f t="shared" si="9"/>
        <v>0</v>
      </c>
      <c r="L22" s="90">
        <f t="shared" si="9"/>
        <v>0</v>
      </c>
      <c r="M22" s="90">
        <f t="shared" si="9"/>
        <v>0</v>
      </c>
      <c r="N22" s="90">
        <f t="shared" si="9"/>
        <v>0</v>
      </c>
      <c r="O22" s="137">
        <f t="shared" si="3"/>
        <v>0</v>
      </c>
      <c r="P22" s="107"/>
      <c r="Q22" s="7" t="s">
        <v>27</v>
      </c>
    </row>
    <row r="23" spans="1:17" ht="18.75" customHeight="1" outlineLevel="1" x14ac:dyDescent="0.2">
      <c r="A23" s="96" t="s">
        <v>95</v>
      </c>
      <c r="B23" s="140"/>
      <c r="C23" s="90">
        <f t="shared" ref="C23:N23" si="10">$F$94</f>
        <v>0</v>
      </c>
      <c r="D23" s="90">
        <f t="shared" si="10"/>
        <v>0</v>
      </c>
      <c r="E23" s="90">
        <f t="shared" si="10"/>
        <v>0</v>
      </c>
      <c r="F23" s="90">
        <f t="shared" si="10"/>
        <v>0</v>
      </c>
      <c r="G23" s="90">
        <f t="shared" si="10"/>
        <v>0</v>
      </c>
      <c r="H23" s="90">
        <f t="shared" si="10"/>
        <v>0</v>
      </c>
      <c r="I23" s="90">
        <f t="shared" si="10"/>
        <v>0</v>
      </c>
      <c r="J23" s="90">
        <f t="shared" si="10"/>
        <v>0</v>
      </c>
      <c r="K23" s="90">
        <f t="shared" si="10"/>
        <v>0</v>
      </c>
      <c r="L23" s="90">
        <f t="shared" si="10"/>
        <v>0</v>
      </c>
      <c r="M23" s="90">
        <f t="shared" si="10"/>
        <v>0</v>
      </c>
      <c r="N23" s="90">
        <f t="shared" si="10"/>
        <v>0</v>
      </c>
      <c r="O23" s="137">
        <f t="shared" si="3"/>
        <v>0</v>
      </c>
      <c r="P23" s="107"/>
      <c r="Q23" s="7" t="s">
        <v>27</v>
      </c>
    </row>
    <row r="24" spans="1:17" ht="18.75" customHeight="1" outlineLevel="1" x14ac:dyDescent="0.2">
      <c r="A24" s="96" t="s">
        <v>96</v>
      </c>
      <c r="B24" s="140"/>
      <c r="C24" s="90">
        <f t="shared" ref="C24:N24" si="11">$G$94</f>
        <v>0</v>
      </c>
      <c r="D24" s="90">
        <f t="shared" si="11"/>
        <v>0</v>
      </c>
      <c r="E24" s="90">
        <f t="shared" si="11"/>
        <v>0</v>
      </c>
      <c r="F24" s="90">
        <f t="shared" si="11"/>
        <v>0</v>
      </c>
      <c r="G24" s="90">
        <f t="shared" si="11"/>
        <v>0</v>
      </c>
      <c r="H24" s="90">
        <f t="shared" si="11"/>
        <v>0</v>
      </c>
      <c r="I24" s="90">
        <f t="shared" si="11"/>
        <v>0</v>
      </c>
      <c r="J24" s="90">
        <f t="shared" si="11"/>
        <v>0</v>
      </c>
      <c r="K24" s="90">
        <f t="shared" si="11"/>
        <v>0</v>
      </c>
      <c r="L24" s="90">
        <f t="shared" si="11"/>
        <v>0</v>
      </c>
      <c r="M24" s="90">
        <f t="shared" si="11"/>
        <v>0</v>
      </c>
      <c r="N24" s="90">
        <f t="shared" si="11"/>
        <v>0</v>
      </c>
      <c r="O24" s="137">
        <f t="shared" si="3"/>
        <v>0</v>
      </c>
      <c r="P24" s="107"/>
      <c r="Q24" s="7" t="s">
        <v>27</v>
      </c>
    </row>
    <row r="25" spans="1:17" ht="18.75" customHeight="1" outlineLevel="1" x14ac:dyDescent="0.2">
      <c r="A25" s="96" t="s">
        <v>82</v>
      </c>
      <c r="B25" s="42"/>
      <c r="C25" s="89">
        <f>$B$25/12</f>
        <v>0</v>
      </c>
      <c r="D25" s="89">
        <f t="shared" ref="D25:N25" si="12">$B$25/12</f>
        <v>0</v>
      </c>
      <c r="E25" s="89">
        <f t="shared" si="12"/>
        <v>0</v>
      </c>
      <c r="F25" s="89">
        <f t="shared" si="12"/>
        <v>0</v>
      </c>
      <c r="G25" s="89">
        <f t="shared" si="12"/>
        <v>0</v>
      </c>
      <c r="H25" s="89">
        <f t="shared" si="12"/>
        <v>0</v>
      </c>
      <c r="I25" s="89">
        <f t="shared" si="12"/>
        <v>0</v>
      </c>
      <c r="J25" s="89">
        <f t="shared" si="12"/>
        <v>0</v>
      </c>
      <c r="K25" s="89">
        <f t="shared" si="12"/>
        <v>0</v>
      </c>
      <c r="L25" s="89">
        <f t="shared" si="12"/>
        <v>0</v>
      </c>
      <c r="M25" s="89">
        <f t="shared" si="12"/>
        <v>0</v>
      </c>
      <c r="N25" s="89">
        <f t="shared" si="12"/>
        <v>0</v>
      </c>
      <c r="O25" s="137">
        <f t="shared" si="3"/>
        <v>0</v>
      </c>
      <c r="P25" s="107"/>
      <c r="Q25" s="7" t="s">
        <v>81</v>
      </c>
    </row>
    <row r="26" spans="1:17" ht="18.75" customHeight="1" outlineLevel="1" x14ac:dyDescent="0.2">
      <c r="A26" s="96" t="s">
        <v>83</v>
      </c>
      <c r="B26" s="42"/>
      <c r="C26" s="89">
        <f>$B$26/12</f>
        <v>0</v>
      </c>
      <c r="D26" s="89">
        <f t="shared" ref="D26:N26" si="13">$B$26/12</f>
        <v>0</v>
      </c>
      <c r="E26" s="89">
        <f t="shared" si="13"/>
        <v>0</v>
      </c>
      <c r="F26" s="89">
        <f t="shared" si="13"/>
        <v>0</v>
      </c>
      <c r="G26" s="89">
        <f t="shared" si="13"/>
        <v>0</v>
      </c>
      <c r="H26" s="89">
        <f t="shared" si="13"/>
        <v>0</v>
      </c>
      <c r="I26" s="89">
        <f t="shared" si="13"/>
        <v>0</v>
      </c>
      <c r="J26" s="89">
        <f t="shared" si="13"/>
        <v>0</v>
      </c>
      <c r="K26" s="89">
        <f t="shared" si="13"/>
        <v>0</v>
      </c>
      <c r="L26" s="89">
        <f t="shared" si="13"/>
        <v>0</v>
      </c>
      <c r="M26" s="89">
        <f t="shared" si="13"/>
        <v>0</v>
      </c>
      <c r="N26" s="89">
        <f t="shared" si="13"/>
        <v>0</v>
      </c>
      <c r="O26" s="137">
        <f t="shared" si="3"/>
        <v>0</v>
      </c>
      <c r="P26" s="107"/>
      <c r="Q26" s="7" t="s">
        <v>91</v>
      </c>
    </row>
    <row r="27" spans="1:17" ht="18.75" customHeight="1" outlineLevel="1" x14ac:dyDescent="0.2">
      <c r="A27" s="96" t="s">
        <v>28</v>
      </c>
      <c r="B27" s="42"/>
      <c r="C27" s="89">
        <f t="shared" ref="C27:N27" si="14">$B$27/12</f>
        <v>0</v>
      </c>
      <c r="D27" s="89">
        <f t="shared" si="14"/>
        <v>0</v>
      </c>
      <c r="E27" s="89">
        <f t="shared" si="14"/>
        <v>0</v>
      </c>
      <c r="F27" s="89">
        <f t="shared" si="14"/>
        <v>0</v>
      </c>
      <c r="G27" s="89">
        <f t="shared" si="14"/>
        <v>0</v>
      </c>
      <c r="H27" s="89">
        <f t="shared" si="14"/>
        <v>0</v>
      </c>
      <c r="I27" s="89">
        <f t="shared" si="14"/>
        <v>0</v>
      </c>
      <c r="J27" s="89">
        <f t="shared" si="14"/>
        <v>0</v>
      </c>
      <c r="K27" s="89">
        <f t="shared" si="14"/>
        <v>0</v>
      </c>
      <c r="L27" s="89">
        <f t="shared" si="14"/>
        <v>0</v>
      </c>
      <c r="M27" s="89">
        <f t="shared" si="14"/>
        <v>0</v>
      </c>
      <c r="N27" s="89">
        <f t="shared" si="14"/>
        <v>0</v>
      </c>
      <c r="O27" s="137">
        <f t="shared" si="3"/>
        <v>0</v>
      </c>
      <c r="P27" s="107"/>
      <c r="Q27" s="7" t="s">
        <v>78</v>
      </c>
    </row>
    <row r="28" spans="1:17" ht="18.75" customHeight="1" x14ac:dyDescent="0.2">
      <c r="A28" s="97" t="s">
        <v>29</v>
      </c>
      <c r="B28" s="141"/>
      <c r="C28" s="134">
        <f t="shared" ref="C28:N28" si="15">SUM(C14:C27)</f>
        <v>0</v>
      </c>
      <c r="D28" s="134">
        <f t="shared" si="15"/>
        <v>0</v>
      </c>
      <c r="E28" s="134">
        <f t="shared" si="15"/>
        <v>0</v>
      </c>
      <c r="F28" s="134">
        <f t="shared" si="15"/>
        <v>0</v>
      </c>
      <c r="G28" s="134">
        <f t="shared" si="15"/>
        <v>0</v>
      </c>
      <c r="H28" s="134">
        <f t="shared" si="15"/>
        <v>0</v>
      </c>
      <c r="I28" s="134">
        <f t="shared" si="15"/>
        <v>0</v>
      </c>
      <c r="J28" s="134">
        <f t="shared" si="15"/>
        <v>0</v>
      </c>
      <c r="K28" s="134">
        <f t="shared" si="15"/>
        <v>0</v>
      </c>
      <c r="L28" s="134">
        <f t="shared" si="15"/>
        <v>0</v>
      </c>
      <c r="M28" s="134">
        <f t="shared" si="15"/>
        <v>0</v>
      </c>
      <c r="N28" s="134">
        <f t="shared" si="15"/>
        <v>0</v>
      </c>
      <c r="O28" s="137">
        <f>SUM(C28:N28)</f>
        <v>0</v>
      </c>
      <c r="P28" s="109"/>
      <c r="Q28" s="21"/>
    </row>
    <row r="29" spans="1:17" ht="18.75" customHeight="1" outlineLevel="1" x14ac:dyDescent="0.2">
      <c r="A29" s="99" t="s">
        <v>30</v>
      </c>
      <c r="B29" s="144"/>
      <c r="C29" s="183" t="s">
        <v>110</v>
      </c>
      <c r="D29" s="184"/>
      <c r="E29" s="184"/>
      <c r="F29" s="184"/>
      <c r="G29" s="184"/>
      <c r="H29" s="184"/>
      <c r="I29" s="184"/>
      <c r="J29" s="184"/>
      <c r="K29" s="184"/>
      <c r="L29" s="184"/>
      <c r="M29" s="184"/>
      <c r="N29" s="185"/>
      <c r="O29" s="136"/>
      <c r="P29" s="109"/>
      <c r="Q29" s="21"/>
    </row>
    <row r="30" spans="1:17" ht="18.75" customHeight="1" outlineLevel="1" x14ac:dyDescent="0.2">
      <c r="A30" s="95" t="s">
        <v>31</v>
      </c>
      <c r="B30" s="42"/>
      <c r="C30" s="89">
        <f t="shared" ref="C30:N30" si="16">($B$30*C9)/12</f>
        <v>0</v>
      </c>
      <c r="D30" s="89">
        <f t="shared" si="16"/>
        <v>0</v>
      </c>
      <c r="E30" s="89">
        <f t="shared" si="16"/>
        <v>0</v>
      </c>
      <c r="F30" s="89">
        <f t="shared" si="16"/>
        <v>0</v>
      </c>
      <c r="G30" s="89">
        <f t="shared" si="16"/>
        <v>0</v>
      </c>
      <c r="H30" s="89">
        <f t="shared" si="16"/>
        <v>0</v>
      </c>
      <c r="I30" s="89">
        <f t="shared" si="16"/>
        <v>0</v>
      </c>
      <c r="J30" s="89">
        <f t="shared" si="16"/>
        <v>0</v>
      </c>
      <c r="K30" s="89">
        <f t="shared" si="16"/>
        <v>0</v>
      </c>
      <c r="L30" s="89">
        <f t="shared" si="16"/>
        <v>0</v>
      </c>
      <c r="M30" s="89">
        <f t="shared" si="16"/>
        <v>0</v>
      </c>
      <c r="N30" s="89">
        <f t="shared" si="16"/>
        <v>0</v>
      </c>
      <c r="O30" s="137">
        <f t="shared" ref="O30:O37" si="17">SUM(C30:N30)</f>
        <v>0</v>
      </c>
      <c r="P30" s="110"/>
      <c r="Q30" s="7" t="s">
        <v>77</v>
      </c>
    </row>
    <row r="31" spans="1:17" ht="18.75" customHeight="1" outlineLevel="1" x14ac:dyDescent="0.2">
      <c r="A31" s="95" t="s">
        <v>32</v>
      </c>
      <c r="B31" s="42"/>
      <c r="C31" s="89">
        <f t="shared" ref="C31:N31" si="18">($B$31*C9)/12</f>
        <v>0</v>
      </c>
      <c r="D31" s="89">
        <f t="shared" si="18"/>
        <v>0</v>
      </c>
      <c r="E31" s="89">
        <f t="shared" si="18"/>
        <v>0</v>
      </c>
      <c r="F31" s="89">
        <f t="shared" si="18"/>
        <v>0</v>
      </c>
      <c r="G31" s="89">
        <f t="shared" si="18"/>
        <v>0</v>
      </c>
      <c r="H31" s="89">
        <f t="shared" si="18"/>
        <v>0</v>
      </c>
      <c r="I31" s="89">
        <f t="shared" si="18"/>
        <v>0</v>
      </c>
      <c r="J31" s="89">
        <f t="shared" si="18"/>
        <v>0</v>
      </c>
      <c r="K31" s="89">
        <f t="shared" si="18"/>
        <v>0</v>
      </c>
      <c r="L31" s="89">
        <f t="shared" si="18"/>
        <v>0</v>
      </c>
      <c r="M31" s="89">
        <f t="shared" si="18"/>
        <v>0</v>
      </c>
      <c r="N31" s="89">
        <f t="shared" si="18"/>
        <v>0</v>
      </c>
      <c r="O31" s="137">
        <f t="shared" si="17"/>
        <v>0</v>
      </c>
      <c r="P31" s="110"/>
      <c r="Q31" s="7" t="s">
        <v>79</v>
      </c>
    </row>
    <row r="32" spans="1:17" ht="18.75" customHeight="1" outlineLevel="1" x14ac:dyDescent="0.2">
      <c r="A32" s="95" t="s">
        <v>73</v>
      </c>
      <c r="B32" s="42"/>
      <c r="C32" s="89">
        <f>($B$32*C9)/12</f>
        <v>0</v>
      </c>
      <c r="D32" s="89">
        <f t="shared" ref="D32:N32" si="19">($B$32*D9)/12</f>
        <v>0</v>
      </c>
      <c r="E32" s="89">
        <f t="shared" si="19"/>
        <v>0</v>
      </c>
      <c r="F32" s="89">
        <f t="shared" si="19"/>
        <v>0</v>
      </c>
      <c r="G32" s="89">
        <f t="shared" si="19"/>
        <v>0</v>
      </c>
      <c r="H32" s="89">
        <f t="shared" si="19"/>
        <v>0</v>
      </c>
      <c r="I32" s="89">
        <f t="shared" si="19"/>
        <v>0</v>
      </c>
      <c r="J32" s="89">
        <f t="shared" si="19"/>
        <v>0</v>
      </c>
      <c r="K32" s="89">
        <f t="shared" si="19"/>
        <v>0</v>
      </c>
      <c r="L32" s="89">
        <f t="shared" si="19"/>
        <v>0</v>
      </c>
      <c r="M32" s="89">
        <f t="shared" si="19"/>
        <v>0</v>
      </c>
      <c r="N32" s="89">
        <f t="shared" si="19"/>
        <v>0</v>
      </c>
      <c r="O32" s="137">
        <f t="shared" si="17"/>
        <v>0</v>
      </c>
      <c r="P32" s="110"/>
      <c r="Q32" s="7" t="s">
        <v>76</v>
      </c>
    </row>
    <row r="33" spans="1:17" ht="18.75" customHeight="1" outlineLevel="1" x14ac:dyDescent="0.2">
      <c r="A33" s="95" t="s">
        <v>74</v>
      </c>
      <c r="B33" s="42"/>
      <c r="C33" s="89">
        <f>($B$33*C9)/12</f>
        <v>0</v>
      </c>
      <c r="D33" s="89">
        <f t="shared" ref="D33:N33" si="20">($B$33*D9)/12</f>
        <v>0</v>
      </c>
      <c r="E33" s="89">
        <f t="shared" si="20"/>
        <v>0</v>
      </c>
      <c r="F33" s="89">
        <f t="shared" si="20"/>
        <v>0</v>
      </c>
      <c r="G33" s="89">
        <f t="shared" si="20"/>
        <v>0</v>
      </c>
      <c r="H33" s="89">
        <f t="shared" si="20"/>
        <v>0</v>
      </c>
      <c r="I33" s="89">
        <f t="shared" si="20"/>
        <v>0</v>
      </c>
      <c r="J33" s="89">
        <f t="shared" si="20"/>
        <v>0</v>
      </c>
      <c r="K33" s="89">
        <f t="shared" si="20"/>
        <v>0</v>
      </c>
      <c r="L33" s="89">
        <f t="shared" si="20"/>
        <v>0</v>
      </c>
      <c r="M33" s="89">
        <f t="shared" si="20"/>
        <v>0</v>
      </c>
      <c r="N33" s="89">
        <f t="shared" si="20"/>
        <v>0</v>
      </c>
      <c r="O33" s="137">
        <f t="shared" si="17"/>
        <v>0</v>
      </c>
      <c r="P33" s="110"/>
      <c r="Q33" s="7" t="s">
        <v>76</v>
      </c>
    </row>
    <row r="34" spans="1:17" ht="18.75" customHeight="1" outlineLevel="1" x14ac:dyDescent="0.2">
      <c r="A34" s="95" t="s">
        <v>75</v>
      </c>
      <c r="B34" s="42"/>
      <c r="C34" s="89">
        <f t="shared" ref="C34:N34" si="21">($B$34*C9)/12</f>
        <v>0</v>
      </c>
      <c r="D34" s="89">
        <f t="shared" si="21"/>
        <v>0</v>
      </c>
      <c r="E34" s="89">
        <f t="shared" si="21"/>
        <v>0</v>
      </c>
      <c r="F34" s="89">
        <f t="shared" si="21"/>
        <v>0</v>
      </c>
      <c r="G34" s="89">
        <f t="shared" si="21"/>
        <v>0</v>
      </c>
      <c r="H34" s="89">
        <f t="shared" si="21"/>
        <v>0</v>
      </c>
      <c r="I34" s="89">
        <f t="shared" si="21"/>
        <v>0</v>
      </c>
      <c r="J34" s="89">
        <f t="shared" si="21"/>
        <v>0</v>
      </c>
      <c r="K34" s="89">
        <f t="shared" si="21"/>
        <v>0</v>
      </c>
      <c r="L34" s="89">
        <f t="shared" si="21"/>
        <v>0</v>
      </c>
      <c r="M34" s="89">
        <f t="shared" si="21"/>
        <v>0</v>
      </c>
      <c r="N34" s="89">
        <f t="shared" si="21"/>
        <v>0</v>
      </c>
      <c r="O34" s="137">
        <f t="shared" si="17"/>
        <v>0</v>
      </c>
      <c r="P34" s="110"/>
      <c r="Q34" s="7" t="s">
        <v>76</v>
      </c>
    </row>
    <row r="35" spans="1:17" ht="18.75" customHeight="1" x14ac:dyDescent="0.2">
      <c r="A35" s="97" t="s">
        <v>33</v>
      </c>
      <c r="B35" s="141"/>
      <c r="C35" s="134">
        <f t="shared" ref="C35:N35" si="22">SUM(C30:C34)</f>
        <v>0</v>
      </c>
      <c r="D35" s="134">
        <f t="shared" si="22"/>
        <v>0</v>
      </c>
      <c r="E35" s="134">
        <f t="shared" si="22"/>
        <v>0</v>
      </c>
      <c r="F35" s="134">
        <f t="shared" si="22"/>
        <v>0</v>
      </c>
      <c r="G35" s="134">
        <f t="shared" si="22"/>
        <v>0</v>
      </c>
      <c r="H35" s="134">
        <f t="shared" si="22"/>
        <v>0</v>
      </c>
      <c r="I35" s="134">
        <f t="shared" si="22"/>
        <v>0</v>
      </c>
      <c r="J35" s="134">
        <f t="shared" si="22"/>
        <v>0</v>
      </c>
      <c r="K35" s="134">
        <f t="shared" si="22"/>
        <v>0</v>
      </c>
      <c r="L35" s="134">
        <f t="shared" si="22"/>
        <v>0</v>
      </c>
      <c r="M35" s="134">
        <f t="shared" si="22"/>
        <v>0</v>
      </c>
      <c r="N35" s="134">
        <f t="shared" si="22"/>
        <v>0</v>
      </c>
      <c r="O35" s="137">
        <f t="shared" si="17"/>
        <v>0</v>
      </c>
      <c r="P35" s="109"/>
      <c r="Q35" s="21"/>
    </row>
    <row r="36" spans="1:17" s="6" customFormat="1" ht="27" customHeight="1" x14ac:dyDescent="0.2">
      <c r="A36" s="100" t="s">
        <v>116</v>
      </c>
      <c r="B36" s="141"/>
      <c r="C36" s="134">
        <f t="shared" ref="C36:N36" si="23">C28+C35</f>
        <v>0</v>
      </c>
      <c r="D36" s="134">
        <f t="shared" si="23"/>
        <v>0</v>
      </c>
      <c r="E36" s="134">
        <f t="shared" si="23"/>
        <v>0</v>
      </c>
      <c r="F36" s="134">
        <f t="shared" si="23"/>
        <v>0</v>
      </c>
      <c r="G36" s="134">
        <f t="shared" si="23"/>
        <v>0</v>
      </c>
      <c r="H36" s="134">
        <f t="shared" si="23"/>
        <v>0</v>
      </c>
      <c r="I36" s="134">
        <f t="shared" si="23"/>
        <v>0</v>
      </c>
      <c r="J36" s="134">
        <f t="shared" si="23"/>
        <v>0</v>
      </c>
      <c r="K36" s="134">
        <f t="shared" si="23"/>
        <v>0</v>
      </c>
      <c r="L36" s="134">
        <f t="shared" si="23"/>
        <v>0</v>
      </c>
      <c r="M36" s="134">
        <f t="shared" si="23"/>
        <v>0</v>
      </c>
      <c r="N36" s="134">
        <f t="shared" si="23"/>
        <v>0</v>
      </c>
      <c r="O36" s="137">
        <f t="shared" si="17"/>
        <v>0</v>
      </c>
      <c r="P36" s="111"/>
      <c r="Q36" s="21"/>
    </row>
    <row r="37" spans="1:17" s="6" customFormat="1" ht="18.75" customHeight="1" x14ac:dyDescent="0.2">
      <c r="A37" s="96" t="s">
        <v>34</v>
      </c>
      <c r="B37" s="35"/>
      <c r="C37" s="91">
        <f>$B$37/12</f>
        <v>0</v>
      </c>
      <c r="D37" s="91">
        <f t="shared" ref="D37:N37" si="24">$B$37/12</f>
        <v>0</v>
      </c>
      <c r="E37" s="91">
        <f t="shared" si="24"/>
        <v>0</v>
      </c>
      <c r="F37" s="91">
        <f t="shared" si="24"/>
        <v>0</v>
      </c>
      <c r="G37" s="91">
        <f t="shared" si="24"/>
        <v>0</v>
      </c>
      <c r="H37" s="91">
        <f t="shared" si="24"/>
        <v>0</v>
      </c>
      <c r="I37" s="91">
        <f t="shared" si="24"/>
        <v>0</v>
      </c>
      <c r="J37" s="91">
        <f t="shared" si="24"/>
        <v>0</v>
      </c>
      <c r="K37" s="91">
        <f t="shared" si="24"/>
        <v>0</v>
      </c>
      <c r="L37" s="91">
        <f t="shared" si="24"/>
        <v>0</v>
      </c>
      <c r="M37" s="91">
        <f t="shared" si="24"/>
        <v>0</v>
      </c>
      <c r="N37" s="91">
        <f t="shared" si="24"/>
        <v>0</v>
      </c>
      <c r="O37" s="137">
        <f t="shared" si="17"/>
        <v>0</v>
      </c>
      <c r="P37" s="112"/>
      <c r="Q37" s="21" t="s">
        <v>35</v>
      </c>
    </row>
    <row r="38" spans="1:17" s="8" customFormat="1" ht="18.75" customHeight="1" x14ac:dyDescent="0.2">
      <c r="A38" s="96" t="s">
        <v>36</v>
      </c>
      <c r="B38" s="35"/>
      <c r="C38" s="91">
        <f>$B$38/12</f>
        <v>0</v>
      </c>
      <c r="D38" s="91">
        <f t="shared" ref="D38:N38" si="25">$B$38/12</f>
        <v>0</v>
      </c>
      <c r="E38" s="91">
        <f t="shared" si="25"/>
        <v>0</v>
      </c>
      <c r="F38" s="91">
        <f t="shared" si="25"/>
        <v>0</v>
      </c>
      <c r="G38" s="91">
        <f t="shared" si="25"/>
        <v>0</v>
      </c>
      <c r="H38" s="91">
        <f t="shared" si="25"/>
        <v>0</v>
      </c>
      <c r="I38" s="91">
        <f t="shared" si="25"/>
        <v>0</v>
      </c>
      <c r="J38" s="91">
        <f t="shared" si="25"/>
        <v>0</v>
      </c>
      <c r="K38" s="91">
        <f t="shared" si="25"/>
        <v>0</v>
      </c>
      <c r="L38" s="91">
        <f t="shared" si="25"/>
        <v>0</v>
      </c>
      <c r="M38" s="91">
        <f t="shared" si="25"/>
        <v>0</v>
      </c>
      <c r="N38" s="91">
        <f t="shared" si="25"/>
        <v>0</v>
      </c>
      <c r="O38" s="137">
        <f>SUM(C38:N38)</f>
        <v>0</v>
      </c>
      <c r="P38" s="112"/>
      <c r="Q38" s="7"/>
    </row>
    <row r="39" spans="1:17" s="9" customFormat="1" ht="18.75" customHeight="1" x14ac:dyDescent="0.2">
      <c r="A39" s="93" t="s">
        <v>37</v>
      </c>
      <c r="B39" s="143"/>
      <c r="C39" s="46"/>
      <c r="D39" s="46"/>
      <c r="E39" s="46"/>
      <c r="F39" s="46"/>
      <c r="G39" s="46"/>
      <c r="H39" s="46"/>
      <c r="I39" s="46"/>
      <c r="J39" s="46"/>
      <c r="K39" s="46"/>
      <c r="L39" s="46"/>
      <c r="M39" s="46"/>
      <c r="N39" s="46"/>
      <c r="O39" s="137">
        <f t="shared" ref="O39:O42" si="26">SUM(C39:N39)</f>
        <v>0</v>
      </c>
      <c r="P39" s="112"/>
      <c r="Q39" s="7" t="s">
        <v>38</v>
      </c>
    </row>
    <row r="40" spans="1:17" s="9" customFormat="1" ht="18.75" customHeight="1" x14ac:dyDescent="0.2">
      <c r="A40" s="93" t="s">
        <v>39</v>
      </c>
      <c r="B40" s="143"/>
      <c r="C40" s="46"/>
      <c r="D40" s="46"/>
      <c r="E40" s="46"/>
      <c r="F40" s="46"/>
      <c r="G40" s="46"/>
      <c r="H40" s="46"/>
      <c r="I40" s="46"/>
      <c r="J40" s="46"/>
      <c r="K40" s="46"/>
      <c r="L40" s="46"/>
      <c r="M40" s="46"/>
      <c r="N40" s="46"/>
      <c r="O40" s="137">
        <f t="shared" si="26"/>
        <v>0</v>
      </c>
      <c r="P40" s="112"/>
      <c r="Q40" s="7" t="s">
        <v>84</v>
      </c>
    </row>
    <row r="41" spans="1:17" s="9" customFormat="1" ht="18.75" customHeight="1" x14ac:dyDescent="0.2">
      <c r="A41" s="93" t="s">
        <v>39</v>
      </c>
      <c r="B41" s="143"/>
      <c r="C41" s="46"/>
      <c r="D41" s="46"/>
      <c r="E41" s="46"/>
      <c r="F41" s="46"/>
      <c r="G41" s="46"/>
      <c r="H41" s="46"/>
      <c r="I41" s="46"/>
      <c r="J41" s="46"/>
      <c r="K41" s="46"/>
      <c r="L41" s="46"/>
      <c r="M41" s="46"/>
      <c r="N41" s="46"/>
      <c r="O41" s="137">
        <f t="shared" si="26"/>
        <v>0</v>
      </c>
      <c r="P41" s="112"/>
      <c r="Q41" s="7" t="s">
        <v>84</v>
      </c>
    </row>
    <row r="42" spans="1:17" s="9" customFormat="1" ht="18.75" customHeight="1" x14ac:dyDescent="0.2">
      <c r="A42" s="93" t="s">
        <v>39</v>
      </c>
      <c r="B42" s="143"/>
      <c r="C42" s="46"/>
      <c r="D42" s="46"/>
      <c r="E42" s="46"/>
      <c r="F42" s="46"/>
      <c r="G42" s="46"/>
      <c r="H42" s="46"/>
      <c r="I42" s="46"/>
      <c r="J42" s="46"/>
      <c r="K42" s="46"/>
      <c r="L42" s="46"/>
      <c r="M42" s="46"/>
      <c r="N42" s="46"/>
      <c r="O42" s="137">
        <f t="shared" si="26"/>
        <v>0</v>
      </c>
      <c r="P42" s="112"/>
      <c r="Q42" s="7" t="s">
        <v>84</v>
      </c>
    </row>
    <row r="43" spans="1:17" s="6" customFormat="1" ht="26.25" customHeight="1" x14ac:dyDescent="0.2">
      <c r="A43" s="100" t="s">
        <v>40</v>
      </c>
      <c r="B43" s="144"/>
      <c r="C43" s="133">
        <f t="shared" ref="C43:N43" si="27">C10-C36+C37+C38+C39+C42</f>
        <v>0</v>
      </c>
      <c r="D43" s="133">
        <f t="shared" si="27"/>
        <v>0</v>
      </c>
      <c r="E43" s="133">
        <f t="shared" si="27"/>
        <v>0</v>
      </c>
      <c r="F43" s="133">
        <f t="shared" si="27"/>
        <v>0</v>
      </c>
      <c r="G43" s="133">
        <f t="shared" si="27"/>
        <v>0</v>
      </c>
      <c r="H43" s="133">
        <f t="shared" si="27"/>
        <v>0</v>
      </c>
      <c r="I43" s="133">
        <f t="shared" si="27"/>
        <v>0</v>
      </c>
      <c r="J43" s="133">
        <f t="shared" si="27"/>
        <v>0</v>
      </c>
      <c r="K43" s="133">
        <f t="shared" si="27"/>
        <v>0</v>
      </c>
      <c r="L43" s="133">
        <f t="shared" si="27"/>
        <v>0</v>
      </c>
      <c r="M43" s="133">
        <f t="shared" si="27"/>
        <v>0</v>
      </c>
      <c r="N43" s="133">
        <f t="shared" si="27"/>
        <v>0</v>
      </c>
      <c r="O43" s="139">
        <f>SUM(C43:N43)</f>
        <v>0</v>
      </c>
      <c r="P43" s="113"/>
      <c r="Q43" s="21"/>
    </row>
    <row r="44" spans="1:17" x14ac:dyDescent="0.2">
      <c r="A44" s="98"/>
      <c r="B44" s="47" t="s">
        <v>41</v>
      </c>
      <c r="C44" s="142"/>
      <c r="D44" s="142"/>
      <c r="E44" s="142"/>
      <c r="F44" s="142"/>
      <c r="G44" s="142"/>
      <c r="H44" s="142"/>
      <c r="I44" s="142"/>
      <c r="J44" s="142"/>
      <c r="K44" s="142"/>
      <c r="L44" s="142"/>
      <c r="M44" s="142"/>
      <c r="N44" s="142"/>
      <c r="O44" s="38"/>
      <c r="P44" s="114"/>
      <c r="Q44" s="21"/>
    </row>
    <row r="45" spans="1:17" s="10" customFormat="1" ht="15.75" x14ac:dyDescent="0.25">
      <c r="A45" s="104" t="s">
        <v>42</v>
      </c>
      <c r="B45" s="88"/>
      <c r="C45" s="130">
        <f>B45+C43</f>
        <v>0</v>
      </c>
      <c r="D45" s="130">
        <f t="shared" ref="D45:N45" si="28">C45+D43</f>
        <v>0</v>
      </c>
      <c r="E45" s="130">
        <f t="shared" si="28"/>
        <v>0</v>
      </c>
      <c r="F45" s="130">
        <f t="shared" si="28"/>
        <v>0</v>
      </c>
      <c r="G45" s="130">
        <f t="shared" si="28"/>
        <v>0</v>
      </c>
      <c r="H45" s="130">
        <f t="shared" si="28"/>
        <v>0</v>
      </c>
      <c r="I45" s="130">
        <f t="shared" si="28"/>
        <v>0</v>
      </c>
      <c r="J45" s="130">
        <f t="shared" si="28"/>
        <v>0</v>
      </c>
      <c r="K45" s="130">
        <f t="shared" si="28"/>
        <v>0</v>
      </c>
      <c r="L45" s="130">
        <f t="shared" si="28"/>
        <v>0</v>
      </c>
      <c r="M45" s="130">
        <f t="shared" si="28"/>
        <v>0</v>
      </c>
      <c r="N45" s="130">
        <f t="shared" si="28"/>
        <v>0</v>
      </c>
      <c r="O45" s="92"/>
      <c r="P45" s="115"/>
      <c r="Q45" s="7" t="s">
        <v>43</v>
      </c>
    </row>
    <row r="46" spans="1:17" s="10" customFormat="1" ht="15.75" x14ac:dyDescent="0.25">
      <c r="A46" s="104" t="s">
        <v>115</v>
      </c>
      <c r="B46" s="88"/>
      <c r="C46" s="132">
        <f>$B$46</f>
        <v>0</v>
      </c>
      <c r="D46" s="132">
        <f t="shared" ref="D46:N46" si="29">$B$46</f>
        <v>0</v>
      </c>
      <c r="E46" s="132">
        <f t="shared" si="29"/>
        <v>0</v>
      </c>
      <c r="F46" s="132">
        <f t="shared" si="29"/>
        <v>0</v>
      </c>
      <c r="G46" s="132">
        <f t="shared" si="29"/>
        <v>0</v>
      </c>
      <c r="H46" s="132">
        <f t="shared" si="29"/>
        <v>0</v>
      </c>
      <c r="I46" s="132">
        <f t="shared" si="29"/>
        <v>0</v>
      </c>
      <c r="J46" s="132">
        <f t="shared" si="29"/>
        <v>0</v>
      </c>
      <c r="K46" s="132">
        <f t="shared" si="29"/>
        <v>0</v>
      </c>
      <c r="L46" s="132">
        <f t="shared" si="29"/>
        <v>0</v>
      </c>
      <c r="M46" s="132">
        <f t="shared" si="29"/>
        <v>0</v>
      </c>
      <c r="N46" s="132">
        <f t="shared" si="29"/>
        <v>0</v>
      </c>
      <c r="O46" s="92"/>
      <c r="P46" s="115"/>
      <c r="Q46" s="7" t="s">
        <v>44</v>
      </c>
    </row>
    <row r="47" spans="1:17" s="10" customFormat="1" ht="15.75" x14ac:dyDescent="0.25">
      <c r="A47" s="104" t="s">
        <v>45</v>
      </c>
      <c r="B47" s="130">
        <f>B45+B46</f>
        <v>0</v>
      </c>
      <c r="C47" s="130">
        <f t="shared" ref="C47:N47" si="30">C45+C46</f>
        <v>0</v>
      </c>
      <c r="D47" s="130">
        <f t="shared" si="30"/>
        <v>0</v>
      </c>
      <c r="E47" s="130">
        <f t="shared" si="30"/>
        <v>0</v>
      </c>
      <c r="F47" s="130">
        <f t="shared" si="30"/>
        <v>0</v>
      </c>
      <c r="G47" s="130">
        <f t="shared" si="30"/>
        <v>0</v>
      </c>
      <c r="H47" s="130">
        <f t="shared" si="30"/>
        <v>0</v>
      </c>
      <c r="I47" s="130">
        <f t="shared" si="30"/>
        <v>0</v>
      </c>
      <c r="J47" s="130">
        <f t="shared" si="30"/>
        <v>0</v>
      </c>
      <c r="K47" s="130">
        <f t="shared" si="30"/>
        <v>0</v>
      </c>
      <c r="L47" s="130">
        <f t="shared" si="30"/>
        <v>0</v>
      </c>
      <c r="M47" s="130">
        <f t="shared" si="30"/>
        <v>0</v>
      </c>
      <c r="N47" s="130">
        <f t="shared" si="30"/>
        <v>0</v>
      </c>
      <c r="O47" s="92"/>
      <c r="P47" s="115"/>
      <c r="Q47" s="7"/>
    </row>
    <row r="48" spans="1:17" ht="15" thickBot="1" x14ac:dyDescent="0.25">
      <c r="A48" s="6"/>
      <c r="B48" s="6"/>
      <c r="C48" s="6"/>
      <c r="D48" s="6"/>
      <c r="E48" s="6"/>
      <c r="F48" s="6"/>
      <c r="G48" s="6"/>
      <c r="H48" s="6"/>
      <c r="I48" s="6"/>
      <c r="J48" s="6"/>
      <c r="K48" s="6"/>
      <c r="L48" s="186"/>
      <c r="M48" s="187"/>
      <c r="N48" s="188"/>
      <c r="O48" s="101"/>
      <c r="P48" s="114"/>
      <c r="Q48" s="21"/>
    </row>
    <row r="49" spans="1:17" s="11" customFormat="1" ht="24.75" customHeight="1" thickBot="1" x14ac:dyDescent="0.25">
      <c r="A49" s="6"/>
      <c r="B49" s="6"/>
      <c r="C49" s="6"/>
      <c r="D49" s="6"/>
      <c r="E49" s="6"/>
      <c r="F49" s="6"/>
      <c r="G49" s="6"/>
      <c r="H49" s="6"/>
      <c r="I49" s="6"/>
      <c r="J49" s="6"/>
      <c r="K49" s="6"/>
      <c r="L49" s="189" t="s">
        <v>111</v>
      </c>
      <c r="M49" s="190"/>
      <c r="N49" s="191"/>
      <c r="O49" s="131">
        <f>MIN(C47:N47)</f>
        <v>0</v>
      </c>
      <c r="P49" s="116"/>
      <c r="Q49" s="22"/>
    </row>
    <row r="50" spans="1:17" ht="36.75" customHeight="1" x14ac:dyDescent="0.2">
      <c r="C50" s="152"/>
      <c r="D50" s="152"/>
      <c r="E50" s="152"/>
      <c r="F50" s="152"/>
      <c r="G50" s="152"/>
      <c r="H50" s="152"/>
      <c r="I50" s="152"/>
      <c r="J50" s="152"/>
      <c r="L50" s="12"/>
      <c r="M50" s="12"/>
      <c r="N50" s="12"/>
      <c r="Q50" s="19"/>
    </row>
    <row r="51" spans="1:17" x14ac:dyDescent="0.2">
      <c r="A51" s="192" t="s">
        <v>112</v>
      </c>
      <c r="B51" s="192"/>
      <c r="C51" s="193" t="s">
        <v>113</v>
      </c>
      <c r="D51" s="193"/>
      <c r="E51" s="193"/>
      <c r="F51" s="193"/>
      <c r="G51" s="193"/>
      <c r="H51" s="193"/>
      <c r="I51" s="193"/>
      <c r="J51" s="193"/>
      <c r="L51" s="12"/>
      <c r="M51" s="12"/>
      <c r="N51" s="12"/>
      <c r="Q51" s="19"/>
    </row>
    <row r="52" spans="1:17" x14ac:dyDescent="0.2">
      <c r="A52" s="105"/>
      <c r="B52" s="105"/>
      <c r="C52" s="153"/>
      <c r="D52" s="153"/>
      <c r="E52" s="153"/>
      <c r="F52" s="153"/>
      <c r="G52" s="153"/>
      <c r="H52" s="153"/>
      <c r="I52" s="153"/>
      <c r="J52" s="153"/>
      <c r="L52" s="12"/>
      <c r="M52" s="12"/>
      <c r="N52" s="12"/>
      <c r="Q52" s="19"/>
    </row>
    <row r="53" spans="1:17" ht="42" customHeight="1" x14ac:dyDescent="0.2">
      <c r="Q53" s="19"/>
    </row>
    <row r="54" spans="1:17" ht="27" customHeight="1" x14ac:dyDescent="0.2">
      <c r="A54" s="182" t="s">
        <v>104</v>
      </c>
      <c r="B54" s="182"/>
      <c r="C54" s="182"/>
      <c r="D54" s="182"/>
      <c r="E54" s="182"/>
      <c r="F54" s="182"/>
      <c r="G54" s="182"/>
      <c r="H54" s="182"/>
      <c r="I54" s="182"/>
      <c r="J54" s="182"/>
      <c r="K54" s="182"/>
      <c r="L54" s="182"/>
      <c r="M54" s="182"/>
      <c r="N54" s="182"/>
      <c r="O54" s="182"/>
      <c r="Q54" s="19"/>
    </row>
    <row r="55" spans="1:17" x14ac:dyDescent="0.2">
      <c r="M55" s="12"/>
      <c r="Q55" s="19"/>
    </row>
    <row r="56" spans="1:17" x14ac:dyDescent="0.2">
      <c r="G56" s="13"/>
      <c r="Q56" s="19"/>
    </row>
    <row r="57" spans="1:17" x14ac:dyDescent="0.2">
      <c r="G57" s="9"/>
      <c r="H57" s="9"/>
      <c r="I57" s="9"/>
      <c r="Q57" s="19"/>
    </row>
    <row r="58" spans="1:17" ht="15.75" x14ac:dyDescent="0.25">
      <c r="A58" s="23"/>
      <c r="D58" s="23" t="s">
        <v>46</v>
      </c>
      <c r="G58" s="14"/>
      <c r="H58" s="14"/>
      <c r="I58" s="14"/>
      <c r="Q58" s="19"/>
    </row>
    <row r="59" spans="1:17" hidden="1" x14ac:dyDescent="0.2">
      <c r="Q59" s="19"/>
    </row>
    <row r="60" spans="1:17" ht="15" thickBot="1" x14ac:dyDescent="0.25">
      <c r="Q60" s="19"/>
    </row>
    <row r="61" spans="1:17" ht="16.5" customHeight="1" x14ac:dyDescent="0.2">
      <c r="A61" s="48" t="s">
        <v>24</v>
      </c>
      <c r="B61" s="49" t="s">
        <v>47</v>
      </c>
      <c r="C61" s="50"/>
      <c r="D61" s="50"/>
      <c r="E61" s="50"/>
      <c r="F61" s="50"/>
      <c r="G61" s="51"/>
      <c r="Q61" s="19"/>
    </row>
    <row r="62" spans="1:17" ht="16.5" customHeight="1" x14ac:dyDescent="0.2">
      <c r="A62" s="52" t="s">
        <v>71</v>
      </c>
      <c r="B62" s="37" t="s">
        <v>48</v>
      </c>
      <c r="C62" s="53" t="s">
        <v>99</v>
      </c>
      <c r="D62" s="37" t="s">
        <v>49</v>
      </c>
      <c r="E62" s="37" t="s">
        <v>100</v>
      </c>
      <c r="F62" s="37" t="s">
        <v>50</v>
      </c>
      <c r="G62" s="54" t="s">
        <v>51</v>
      </c>
      <c r="Q62" s="19"/>
    </row>
    <row r="63" spans="1:17" ht="16.5" customHeight="1" x14ac:dyDescent="0.2">
      <c r="A63" s="55"/>
      <c r="B63" s="56"/>
      <c r="C63" s="57"/>
      <c r="D63" s="58"/>
      <c r="E63" s="57"/>
      <c r="F63" s="154">
        <f>C63*D63*30/360</f>
        <v>0</v>
      </c>
      <c r="G63" s="155">
        <f>E63-F63</f>
        <v>0</v>
      </c>
      <c r="I63" s="9"/>
      <c r="Q63" s="19"/>
    </row>
    <row r="64" spans="1:17" ht="16.5" customHeight="1" x14ac:dyDescent="0.2">
      <c r="A64" s="55"/>
      <c r="B64" s="56"/>
      <c r="C64" s="57"/>
      <c r="D64" s="58"/>
      <c r="E64" s="57"/>
      <c r="F64" s="154">
        <f t="shared" ref="F64:F73" si="31">C64*D64*30/360</f>
        <v>0</v>
      </c>
      <c r="G64" s="155">
        <f t="shared" ref="G64:G73" si="32">E64-F64</f>
        <v>0</v>
      </c>
      <c r="Q64" s="19"/>
    </row>
    <row r="65" spans="1:17" ht="16.5" customHeight="1" x14ac:dyDescent="0.2">
      <c r="A65" s="55"/>
      <c r="B65" s="56"/>
      <c r="C65" s="57"/>
      <c r="D65" s="58"/>
      <c r="E65" s="57"/>
      <c r="F65" s="154">
        <f t="shared" si="31"/>
        <v>0</v>
      </c>
      <c r="G65" s="155">
        <f t="shared" si="32"/>
        <v>0</v>
      </c>
      <c r="Q65" s="19"/>
    </row>
    <row r="66" spans="1:17" ht="16.5" customHeight="1" x14ac:dyDescent="0.2">
      <c r="A66" s="55"/>
      <c r="B66" s="56"/>
      <c r="C66" s="57"/>
      <c r="D66" s="58"/>
      <c r="E66" s="57"/>
      <c r="F66" s="154">
        <f t="shared" ref="F66:F67" si="33">C66*D66*30/360</f>
        <v>0</v>
      </c>
      <c r="G66" s="155">
        <f t="shared" ref="G66:G67" si="34">E66-F66</f>
        <v>0</v>
      </c>
      <c r="Q66" s="19"/>
    </row>
    <row r="67" spans="1:17" ht="16.5" customHeight="1" x14ac:dyDescent="0.2">
      <c r="A67" s="55"/>
      <c r="B67" s="56"/>
      <c r="C67" s="57"/>
      <c r="D67" s="58"/>
      <c r="E67" s="57"/>
      <c r="F67" s="154">
        <f t="shared" si="33"/>
        <v>0</v>
      </c>
      <c r="G67" s="155">
        <f t="shared" si="34"/>
        <v>0</v>
      </c>
      <c r="I67" s="165" t="s">
        <v>108</v>
      </c>
      <c r="J67" s="166"/>
      <c r="K67" s="166"/>
      <c r="L67" s="167"/>
      <c r="Q67" s="19"/>
    </row>
    <row r="68" spans="1:17" ht="16.5" customHeight="1" x14ac:dyDescent="0.2">
      <c r="A68" s="55"/>
      <c r="B68" s="56"/>
      <c r="C68" s="57"/>
      <c r="D68" s="58"/>
      <c r="E68" s="57"/>
      <c r="F68" s="154">
        <f t="shared" si="31"/>
        <v>0</v>
      </c>
      <c r="G68" s="155">
        <f t="shared" si="32"/>
        <v>0</v>
      </c>
      <c r="I68" s="168"/>
      <c r="J68" s="169"/>
      <c r="K68" s="169"/>
      <c r="L68" s="170"/>
      <c r="Q68" s="19"/>
    </row>
    <row r="69" spans="1:17" ht="16.5" customHeight="1" x14ac:dyDescent="0.2">
      <c r="A69" s="55"/>
      <c r="B69" s="56"/>
      <c r="C69" s="57"/>
      <c r="D69" s="58"/>
      <c r="E69" s="57"/>
      <c r="F69" s="154">
        <f t="shared" si="31"/>
        <v>0</v>
      </c>
      <c r="G69" s="155">
        <f t="shared" si="32"/>
        <v>0</v>
      </c>
      <c r="I69" s="168"/>
      <c r="J69" s="169"/>
      <c r="K69" s="169"/>
      <c r="L69" s="170"/>
      <c r="Q69" s="19"/>
    </row>
    <row r="70" spans="1:17" ht="16.5" customHeight="1" x14ac:dyDescent="0.2">
      <c r="A70" s="55"/>
      <c r="B70" s="56"/>
      <c r="C70" s="57"/>
      <c r="D70" s="58"/>
      <c r="E70" s="57"/>
      <c r="F70" s="154">
        <f t="shared" si="31"/>
        <v>0</v>
      </c>
      <c r="G70" s="155">
        <f t="shared" si="32"/>
        <v>0</v>
      </c>
      <c r="I70" s="168"/>
      <c r="J70" s="169"/>
      <c r="K70" s="169"/>
      <c r="L70" s="170"/>
      <c r="Q70" s="19"/>
    </row>
    <row r="71" spans="1:17" ht="16.5" customHeight="1" x14ac:dyDescent="0.2">
      <c r="A71" s="55"/>
      <c r="B71" s="56"/>
      <c r="C71" s="57"/>
      <c r="D71" s="58"/>
      <c r="E71" s="57"/>
      <c r="F71" s="154">
        <f t="shared" si="31"/>
        <v>0</v>
      </c>
      <c r="G71" s="155">
        <f t="shared" si="32"/>
        <v>0</v>
      </c>
      <c r="I71" s="168"/>
      <c r="J71" s="169"/>
      <c r="K71" s="169"/>
      <c r="L71" s="170"/>
      <c r="Q71" s="19"/>
    </row>
    <row r="72" spans="1:17" ht="16.5" customHeight="1" x14ac:dyDescent="0.2">
      <c r="A72" s="55"/>
      <c r="B72" s="56"/>
      <c r="C72" s="57"/>
      <c r="D72" s="58"/>
      <c r="E72" s="57"/>
      <c r="F72" s="154">
        <f t="shared" si="31"/>
        <v>0</v>
      </c>
      <c r="G72" s="155">
        <f t="shared" si="32"/>
        <v>0</v>
      </c>
      <c r="I72" s="168"/>
      <c r="J72" s="169"/>
      <c r="K72" s="169"/>
      <c r="L72" s="170"/>
      <c r="Q72" s="19"/>
    </row>
    <row r="73" spans="1:17" ht="16.5" customHeight="1" x14ac:dyDescent="0.2">
      <c r="A73" s="55"/>
      <c r="B73" s="56"/>
      <c r="C73" s="57"/>
      <c r="D73" s="58"/>
      <c r="E73" s="57"/>
      <c r="F73" s="154">
        <f t="shared" si="31"/>
        <v>0</v>
      </c>
      <c r="G73" s="155">
        <f t="shared" si="32"/>
        <v>0</v>
      </c>
      <c r="I73" s="168"/>
      <c r="J73" s="169"/>
      <c r="K73" s="169"/>
      <c r="L73" s="170"/>
      <c r="Q73" s="19"/>
    </row>
    <row r="74" spans="1:17" ht="16.5" customHeight="1" x14ac:dyDescent="0.2">
      <c r="A74" s="55"/>
      <c r="B74" s="56"/>
      <c r="C74" s="57"/>
      <c r="D74" s="58"/>
      <c r="E74" s="57"/>
      <c r="F74" s="154">
        <f t="shared" ref="F74:F77" si="35">C74*D74*30/360</f>
        <v>0</v>
      </c>
      <c r="G74" s="155">
        <f t="shared" ref="G74:G77" si="36">E74-F74</f>
        <v>0</v>
      </c>
      <c r="I74" s="171"/>
      <c r="J74" s="172"/>
      <c r="K74" s="172"/>
      <c r="L74" s="173"/>
      <c r="Q74" s="19"/>
    </row>
    <row r="75" spans="1:17" ht="16.5" customHeight="1" x14ac:dyDescent="0.2">
      <c r="A75" s="55"/>
      <c r="B75" s="56"/>
      <c r="C75" s="57"/>
      <c r="D75" s="58"/>
      <c r="E75" s="57"/>
      <c r="F75" s="154">
        <f t="shared" si="35"/>
        <v>0</v>
      </c>
      <c r="G75" s="155">
        <f t="shared" si="36"/>
        <v>0</v>
      </c>
      <c r="Q75" s="19"/>
    </row>
    <row r="76" spans="1:17" ht="16.5" customHeight="1" x14ac:dyDescent="0.2">
      <c r="A76" s="55"/>
      <c r="B76" s="56"/>
      <c r="C76" s="57"/>
      <c r="D76" s="58"/>
      <c r="E76" s="57"/>
      <c r="F76" s="154">
        <f t="shared" si="35"/>
        <v>0</v>
      </c>
      <c r="G76" s="155">
        <f t="shared" si="36"/>
        <v>0</v>
      </c>
      <c r="Q76" s="19"/>
    </row>
    <row r="77" spans="1:17" ht="16.5" customHeight="1" x14ac:dyDescent="0.2">
      <c r="A77" s="55"/>
      <c r="B77" s="56"/>
      <c r="C77" s="57"/>
      <c r="D77" s="58"/>
      <c r="E77" s="57"/>
      <c r="F77" s="154">
        <f t="shared" si="35"/>
        <v>0</v>
      </c>
      <c r="G77" s="155">
        <f t="shared" si="36"/>
        <v>0</v>
      </c>
      <c r="Q77" s="19"/>
    </row>
    <row r="78" spans="1:17" ht="16.5" customHeight="1" x14ac:dyDescent="0.2">
      <c r="A78" s="55"/>
      <c r="B78" s="59" t="s">
        <v>52</v>
      </c>
      <c r="C78" s="60"/>
      <c r="D78" s="60"/>
      <c r="E78" s="61"/>
      <c r="F78" s="156">
        <f>SUM(F63:F77)</f>
        <v>0</v>
      </c>
      <c r="G78" s="157">
        <f>SUM(G63:G77)</f>
        <v>0</v>
      </c>
      <c r="Q78" s="19"/>
    </row>
    <row r="79" spans="1:17" ht="16.5" customHeight="1" x14ac:dyDescent="0.2">
      <c r="A79" s="15"/>
      <c r="B79" s="16"/>
      <c r="C79" s="27"/>
      <c r="D79" s="27"/>
      <c r="E79" s="28"/>
      <c r="F79" s="24"/>
      <c r="G79" s="25"/>
      <c r="Q79" s="19"/>
    </row>
    <row r="80" spans="1:17" ht="16.5" customHeight="1" x14ac:dyDescent="0.2">
      <c r="A80" s="17"/>
      <c r="B80" s="16"/>
      <c r="C80" s="27"/>
      <c r="D80" s="27"/>
      <c r="E80" s="28"/>
      <c r="F80" s="24"/>
      <c r="G80" s="25"/>
      <c r="Q80" s="19"/>
    </row>
    <row r="81" spans="1:17" ht="16.5" customHeight="1" x14ac:dyDescent="0.2">
      <c r="A81" s="52" t="s">
        <v>72</v>
      </c>
      <c r="B81" s="37" t="s">
        <v>48</v>
      </c>
      <c r="C81" s="53" t="s">
        <v>99</v>
      </c>
      <c r="D81" s="37" t="s">
        <v>49</v>
      </c>
      <c r="E81" s="37" t="s">
        <v>100</v>
      </c>
      <c r="F81" s="37" t="s">
        <v>50</v>
      </c>
      <c r="G81" s="54" t="s">
        <v>51</v>
      </c>
      <c r="Q81" s="19"/>
    </row>
    <row r="82" spans="1:17" ht="16.5" customHeight="1" x14ac:dyDescent="0.2">
      <c r="A82" s="55"/>
      <c r="B82" s="56"/>
      <c r="C82" s="57"/>
      <c r="D82" s="58"/>
      <c r="E82" s="57"/>
      <c r="F82" s="158">
        <f t="shared" ref="F82:F93" si="37">C82*D82*30/360</f>
        <v>0</v>
      </c>
      <c r="G82" s="159">
        <f t="shared" ref="G82:G93" si="38">E82-F82</f>
        <v>0</v>
      </c>
      <c r="Q82" s="19"/>
    </row>
    <row r="83" spans="1:17" ht="16.5" customHeight="1" x14ac:dyDescent="0.2">
      <c r="A83" s="55"/>
      <c r="B83" s="56"/>
      <c r="C83" s="57"/>
      <c r="D83" s="58"/>
      <c r="E83" s="57"/>
      <c r="F83" s="158">
        <f t="shared" ref="F83:F92" si="39">C83*D83*30/360</f>
        <v>0</v>
      </c>
      <c r="G83" s="159">
        <f t="shared" ref="G83:G92" si="40">E83-F83</f>
        <v>0</v>
      </c>
      <c r="Q83" s="19"/>
    </row>
    <row r="84" spans="1:17" ht="16.5" customHeight="1" x14ac:dyDescent="0.2">
      <c r="A84" s="55"/>
      <c r="B84" s="56"/>
      <c r="C84" s="57"/>
      <c r="D84" s="58"/>
      <c r="E84" s="57"/>
      <c r="F84" s="158">
        <f t="shared" si="39"/>
        <v>0</v>
      </c>
      <c r="G84" s="159">
        <f t="shared" si="40"/>
        <v>0</v>
      </c>
      <c r="Q84" s="19"/>
    </row>
    <row r="85" spans="1:17" ht="16.5" customHeight="1" x14ac:dyDescent="0.2">
      <c r="A85" s="55"/>
      <c r="B85" s="56"/>
      <c r="C85" s="57"/>
      <c r="D85" s="58"/>
      <c r="E85" s="57"/>
      <c r="F85" s="158">
        <f t="shared" si="39"/>
        <v>0</v>
      </c>
      <c r="G85" s="159">
        <f t="shared" si="40"/>
        <v>0</v>
      </c>
      <c r="Q85" s="19"/>
    </row>
    <row r="86" spans="1:17" ht="16.5" customHeight="1" x14ac:dyDescent="0.2">
      <c r="A86" s="55"/>
      <c r="B86" s="56"/>
      <c r="C86" s="57"/>
      <c r="D86" s="58"/>
      <c r="E86" s="57"/>
      <c r="F86" s="158">
        <f t="shared" si="39"/>
        <v>0</v>
      </c>
      <c r="G86" s="159">
        <f t="shared" si="40"/>
        <v>0</v>
      </c>
      <c r="Q86" s="19"/>
    </row>
    <row r="87" spans="1:17" ht="16.5" customHeight="1" x14ac:dyDescent="0.2">
      <c r="A87" s="55"/>
      <c r="B87" s="56"/>
      <c r="C87" s="57"/>
      <c r="D87" s="58"/>
      <c r="E87" s="57"/>
      <c r="F87" s="158">
        <f t="shared" si="39"/>
        <v>0</v>
      </c>
      <c r="G87" s="159">
        <f t="shared" si="40"/>
        <v>0</v>
      </c>
      <c r="Q87" s="19"/>
    </row>
    <row r="88" spans="1:17" ht="16.5" customHeight="1" x14ac:dyDescent="0.2">
      <c r="A88" s="55"/>
      <c r="B88" s="56"/>
      <c r="C88" s="57"/>
      <c r="D88" s="58"/>
      <c r="E88" s="57"/>
      <c r="F88" s="158">
        <f t="shared" si="39"/>
        <v>0</v>
      </c>
      <c r="G88" s="159">
        <f t="shared" si="40"/>
        <v>0</v>
      </c>
      <c r="Q88" s="19"/>
    </row>
    <row r="89" spans="1:17" ht="16.5" customHeight="1" x14ac:dyDescent="0.2">
      <c r="A89" s="55"/>
      <c r="B89" s="56"/>
      <c r="C89" s="57"/>
      <c r="D89" s="58"/>
      <c r="E89" s="57"/>
      <c r="F89" s="158">
        <f t="shared" si="39"/>
        <v>0</v>
      </c>
      <c r="G89" s="159">
        <f t="shared" si="40"/>
        <v>0</v>
      </c>
      <c r="Q89" s="19"/>
    </row>
    <row r="90" spans="1:17" ht="16.5" customHeight="1" x14ac:dyDescent="0.2">
      <c r="A90" s="55"/>
      <c r="B90" s="56"/>
      <c r="C90" s="57"/>
      <c r="D90" s="58"/>
      <c r="E90" s="57"/>
      <c r="F90" s="158">
        <f t="shared" si="39"/>
        <v>0</v>
      </c>
      <c r="G90" s="159">
        <f t="shared" si="40"/>
        <v>0</v>
      </c>
      <c r="Q90" s="19"/>
    </row>
    <row r="91" spans="1:17" ht="16.5" customHeight="1" x14ac:dyDescent="0.2">
      <c r="A91" s="55"/>
      <c r="B91" s="56"/>
      <c r="C91" s="57"/>
      <c r="D91" s="58"/>
      <c r="E91" s="57"/>
      <c r="F91" s="158">
        <f t="shared" si="39"/>
        <v>0</v>
      </c>
      <c r="G91" s="159">
        <f t="shared" si="40"/>
        <v>0</v>
      </c>
      <c r="Q91" s="19"/>
    </row>
    <row r="92" spans="1:17" ht="16.5" customHeight="1" x14ac:dyDescent="0.2">
      <c r="A92" s="55"/>
      <c r="B92" s="56"/>
      <c r="C92" s="57"/>
      <c r="D92" s="58"/>
      <c r="E92" s="57"/>
      <c r="F92" s="158">
        <f t="shared" si="39"/>
        <v>0</v>
      </c>
      <c r="G92" s="159">
        <f t="shared" si="40"/>
        <v>0</v>
      </c>
      <c r="Q92" s="19"/>
    </row>
    <row r="93" spans="1:17" ht="16.5" customHeight="1" x14ac:dyDescent="0.2">
      <c r="A93" s="55"/>
      <c r="B93" s="56"/>
      <c r="C93" s="57"/>
      <c r="D93" s="58"/>
      <c r="E93" s="57"/>
      <c r="F93" s="158">
        <f t="shared" si="37"/>
        <v>0</v>
      </c>
      <c r="G93" s="159">
        <f t="shared" si="38"/>
        <v>0</v>
      </c>
      <c r="Q93" s="19"/>
    </row>
    <row r="94" spans="1:17" ht="16.5" customHeight="1" x14ac:dyDescent="0.2">
      <c r="A94" s="55"/>
      <c r="B94" s="59" t="s">
        <v>52</v>
      </c>
      <c r="C94" s="62"/>
      <c r="D94" s="62"/>
      <c r="E94" s="62"/>
      <c r="F94" s="156">
        <f>SUM(F82:F93)</f>
        <v>0</v>
      </c>
      <c r="G94" s="157">
        <f>SUM(G82:G93)</f>
        <v>0</v>
      </c>
      <c r="K94" s="34"/>
      <c r="Q94" s="19"/>
    </row>
    <row r="95" spans="1:17" ht="16.5" customHeight="1" x14ac:dyDescent="0.2">
      <c r="A95" s="55"/>
      <c r="B95" s="62"/>
      <c r="C95" s="62"/>
      <c r="D95" s="62"/>
      <c r="E95" s="62"/>
      <c r="F95" s="62"/>
      <c r="G95" s="63"/>
      <c r="Q95" s="19"/>
    </row>
    <row r="96" spans="1:17" ht="16.5" customHeight="1" x14ac:dyDescent="0.2">
      <c r="A96" s="52" t="s">
        <v>53</v>
      </c>
      <c r="B96" s="44"/>
      <c r="C96" s="117">
        <f>SUM(C63:C93)</f>
        <v>0</v>
      </c>
      <c r="D96" s="44"/>
      <c r="E96" s="118">
        <f>SUM(E63:E93)</f>
        <v>0</v>
      </c>
      <c r="F96" s="118">
        <f>F78+F94</f>
        <v>0</v>
      </c>
      <c r="G96" s="119">
        <f>G78+G94</f>
        <v>0</v>
      </c>
      <c r="Q96" s="19"/>
    </row>
    <row r="97" spans="1:17" ht="16.5" customHeight="1" x14ac:dyDescent="0.2">
      <c r="A97" s="55"/>
      <c r="B97" s="41"/>
      <c r="C97" s="41" t="s">
        <v>54</v>
      </c>
      <c r="D97" s="41"/>
      <c r="E97" s="41" t="s">
        <v>55</v>
      </c>
      <c r="F97" s="41" t="s">
        <v>50</v>
      </c>
      <c r="G97" s="64" t="s">
        <v>51</v>
      </c>
      <c r="Q97" s="19"/>
    </row>
    <row r="98" spans="1:17" ht="16.5" customHeight="1" x14ac:dyDescent="0.2">
      <c r="A98" s="55"/>
      <c r="B98" s="59"/>
      <c r="C98" s="59"/>
      <c r="D98" s="59"/>
      <c r="E98" s="59"/>
      <c r="F98" s="120">
        <f>F96*12</f>
        <v>0</v>
      </c>
      <c r="G98" s="121">
        <f>G96*12</f>
        <v>0</v>
      </c>
      <c r="Q98" s="19"/>
    </row>
    <row r="99" spans="1:17" ht="16.5" customHeight="1" x14ac:dyDescent="0.2">
      <c r="A99" s="55"/>
      <c r="B99" s="59"/>
      <c r="C99" s="59"/>
      <c r="D99" s="59"/>
      <c r="E99" s="59"/>
      <c r="F99" s="41" t="s">
        <v>56</v>
      </c>
      <c r="G99" s="64" t="s">
        <v>56</v>
      </c>
      <c r="Q99" s="19"/>
    </row>
    <row r="100" spans="1:17" ht="16.5" customHeight="1" x14ac:dyDescent="0.2">
      <c r="A100" s="55"/>
      <c r="B100" s="59"/>
      <c r="C100" s="59"/>
      <c r="D100" s="59"/>
      <c r="E100" s="59"/>
      <c r="F100" s="122" t="e">
        <f>F96*12/C96</f>
        <v>#DIV/0!</v>
      </c>
      <c r="G100" s="123" t="e">
        <f>G96*12/C96</f>
        <v>#DIV/0!</v>
      </c>
      <c r="Q100" s="19"/>
    </row>
    <row r="101" spans="1:17" ht="16.5" customHeight="1" thickBot="1" x14ac:dyDescent="0.25">
      <c r="A101" s="65"/>
      <c r="B101" s="66"/>
      <c r="C101" s="66"/>
      <c r="D101" s="66"/>
      <c r="E101" s="66"/>
      <c r="F101" s="67" t="s">
        <v>98</v>
      </c>
      <c r="G101" s="68" t="s">
        <v>57</v>
      </c>
      <c r="Q101" s="19"/>
    </row>
    <row r="102" spans="1:17" ht="16.5" customHeight="1" x14ac:dyDescent="0.2">
      <c r="A102" s="15"/>
      <c r="B102" s="16"/>
      <c r="C102" s="16"/>
      <c r="D102" s="16"/>
      <c r="E102" s="26"/>
      <c r="F102" s="26"/>
      <c r="G102" s="26"/>
      <c r="Q102" s="19"/>
    </row>
    <row r="103" spans="1:17" ht="16.5" customHeight="1" x14ac:dyDescent="0.2">
      <c r="A103" s="15"/>
      <c r="B103" s="16"/>
      <c r="C103" s="16"/>
      <c r="D103" s="16"/>
      <c r="E103" s="26"/>
      <c r="F103" s="26"/>
      <c r="G103" s="26"/>
      <c r="Q103" s="19"/>
    </row>
    <row r="104" spans="1:17" ht="16.5" customHeight="1" thickBot="1" x14ac:dyDescent="0.25">
      <c r="A104" s="15"/>
      <c r="B104" s="16"/>
      <c r="C104" s="16"/>
      <c r="D104" s="16"/>
      <c r="E104" s="26"/>
      <c r="F104" s="26"/>
      <c r="G104" s="26"/>
      <c r="Q104" s="19"/>
    </row>
    <row r="105" spans="1:17" ht="16.5" customHeight="1" x14ac:dyDescent="0.2">
      <c r="A105" s="52" t="s">
        <v>59</v>
      </c>
      <c r="B105" s="69" t="s">
        <v>58</v>
      </c>
      <c r="C105" s="69" t="str">
        <f t="shared" ref="C105:N105" si="41">C6</f>
        <v>Monat 1</v>
      </c>
      <c r="D105" s="69" t="str">
        <f t="shared" si="41"/>
        <v>Monat 2</v>
      </c>
      <c r="E105" s="69" t="str">
        <f t="shared" si="41"/>
        <v>Monat 3</v>
      </c>
      <c r="F105" s="69" t="str">
        <f t="shared" si="41"/>
        <v>Monat 4</v>
      </c>
      <c r="G105" s="69" t="str">
        <f t="shared" si="41"/>
        <v>Monat 5</v>
      </c>
      <c r="H105" s="69" t="str">
        <f t="shared" si="41"/>
        <v>Monat 6</v>
      </c>
      <c r="I105" s="69" t="str">
        <f t="shared" si="41"/>
        <v>Monat 7</v>
      </c>
      <c r="J105" s="69" t="str">
        <f t="shared" si="41"/>
        <v>Monat 8</v>
      </c>
      <c r="K105" s="69" t="str">
        <f t="shared" si="41"/>
        <v>Monat 9</v>
      </c>
      <c r="L105" s="69" t="str">
        <f t="shared" si="41"/>
        <v>Monat 10</v>
      </c>
      <c r="M105" s="69" t="str">
        <f t="shared" si="41"/>
        <v>Monat 11</v>
      </c>
      <c r="N105" s="70" t="str">
        <f t="shared" si="41"/>
        <v>Monat 12</v>
      </c>
      <c r="O105" s="6"/>
      <c r="Q105" s="19"/>
    </row>
    <row r="106" spans="1:17" ht="16.5" customHeight="1" x14ac:dyDescent="0.2">
      <c r="A106" s="71"/>
      <c r="B106" s="72">
        <f>$H$1</f>
        <v>0</v>
      </c>
      <c r="C106" s="124">
        <f t="shared" ref="C106:N106" si="42">C45*$B$107/12*-1</f>
        <v>0</v>
      </c>
      <c r="D106" s="124">
        <f t="shared" si="42"/>
        <v>0</v>
      </c>
      <c r="E106" s="124">
        <f t="shared" si="42"/>
        <v>0</v>
      </c>
      <c r="F106" s="124">
        <f t="shared" si="42"/>
        <v>0</v>
      </c>
      <c r="G106" s="124">
        <f t="shared" si="42"/>
        <v>0</v>
      </c>
      <c r="H106" s="124">
        <f t="shared" si="42"/>
        <v>0</v>
      </c>
      <c r="I106" s="124">
        <f t="shared" si="42"/>
        <v>0</v>
      </c>
      <c r="J106" s="124">
        <f t="shared" si="42"/>
        <v>0</v>
      </c>
      <c r="K106" s="124">
        <f t="shared" si="42"/>
        <v>0</v>
      </c>
      <c r="L106" s="124">
        <f t="shared" si="42"/>
        <v>0</v>
      </c>
      <c r="M106" s="124">
        <f t="shared" si="42"/>
        <v>0</v>
      </c>
      <c r="N106" s="125">
        <f t="shared" si="42"/>
        <v>0</v>
      </c>
      <c r="O106" s="6"/>
      <c r="Q106" s="19"/>
    </row>
    <row r="107" spans="1:17" ht="16.5" customHeight="1" thickBot="1" x14ac:dyDescent="0.25">
      <c r="A107" s="73" t="s">
        <v>49</v>
      </c>
      <c r="B107" s="74">
        <v>0.1275</v>
      </c>
      <c r="C107" s="75"/>
      <c r="D107" s="75"/>
      <c r="E107" s="75"/>
      <c r="F107" s="75"/>
      <c r="G107" s="75"/>
      <c r="H107" s="75"/>
      <c r="I107" s="75"/>
      <c r="J107" s="75"/>
      <c r="K107" s="75"/>
      <c r="L107" s="75"/>
      <c r="M107" s="75"/>
      <c r="N107" s="76"/>
      <c r="O107" s="6"/>
      <c r="Q107" s="19"/>
    </row>
    <row r="108" spans="1:17" ht="16.5" customHeight="1" x14ac:dyDescent="0.2">
      <c r="A108" s="6"/>
      <c r="B108" s="6"/>
      <c r="C108" s="6"/>
      <c r="D108" s="6"/>
      <c r="E108" s="6"/>
      <c r="F108" s="6"/>
      <c r="G108" s="6"/>
      <c r="H108" s="6"/>
      <c r="I108" s="6"/>
      <c r="J108" s="6"/>
      <c r="K108" s="6"/>
      <c r="L108" s="6"/>
      <c r="M108" s="6"/>
      <c r="N108" s="6"/>
      <c r="O108" s="6"/>
      <c r="Q108" s="19"/>
    </row>
    <row r="109" spans="1:17" ht="16.5" customHeight="1" x14ac:dyDescent="0.2">
      <c r="A109" s="6"/>
      <c r="B109" s="6"/>
      <c r="C109" s="6"/>
      <c r="D109" s="6"/>
      <c r="E109" s="6"/>
      <c r="F109" s="6"/>
      <c r="G109" s="6"/>
      <c r="H109" s="6"/>
      <c r="I109" s="6"/>
      <c r="J109" s="6"/>
      <c r="K109" s="6"/>
      <c r="L109" s="6"/>
      <c r="M109" s="6"/>
      <c r="N109" s="6"/>
      <c r="O109" s="6"/>
      <c r="Q109" s="19"/>
    </row>
    <row r="110" spans="1:17" ht="16.5" customHeight="1" thickBot="1" x14ac:dyDescent="0.25">
      <c r="A110" s="6"/>
      <c r="B110" s="6"/>
      <c r="C110" s="6"/>
      <c r="D110" s="6"/>
      <c r="E110" s="6"/>
      <c r="F110" s="6"/>
      <c r="G110" s="6"/>
      <c r="H110" s="6"/>
      <c r="I110" s="6"/>
      <c r="J110" s="6"/>
      <c r="K110" s="6"/>
      <c r="L110" s="6"/>
      <c r="M110" s="6"/>
      <c r="N110" s="6"/>
      <c r="O110" s="6"/>
      <c r="Q110" s="19"/>
    </row>
    <row r="111" spans="1:17" ht="16.5" customHeight="1" x14ac:dyDescent="0.2">
      <c r="A111" s="52" t="s">
        <v>60</v>
      </c>
      <c r="B111" s="77"/>
      <c r="C111" s="78" t="s">
        <v>61</v>
      </c>
      <c r="D111" s="79" t="s">
        <v>62</v>
      </c>
      <c r="E111" s="80" t="s">
        <v>63</v>
      </c>
      <c r="F111" s="6"/>
      <c r="G111" s="6"/>
      <c r="H111" s="6"/>
      <c r="I111" s="6"/>
      <c r="J111" s="6"/>
      <c r="K111" s="6"/>
      <c r="L111" s="6"/>
      <c r="M111" s="6"/>
      <c r="N111" s="6"/>
      <c r="O111" s="6"/>
      <c r="Q111" s="19"/>
    </row>
    <row r="112" spans="1:17" ht="16.5" customHeight="1" x14ac:dyDescent="0.2">
      <c r="A112" s="81" t="s">
        <v>64</v>
      </c>
      <c r="B112" s="82">
        <v>20000</v>
      </c>
      <c r="C112" s="126" t="e">
        <f>B112/B30*360</f>
        <v>#DIV/0!</v>
      </c>
      <c r="D112" s="83">
        <v>50</v>
      </c>
      <c r="E112" s="129">
        <f>D112*B30/360</f>
        <v>0</v>
      </c>
      <c r="F112" s="6"/>
      <c r="G112" s="165" t="s">
        <v>97</v>
      </c>
      <c r="H112" s="166"/>
      <c r="I112" s="166"/>
      <c r="J112" s="167"/>
      <c r="K112" s="6"/>
      <c r="L112" s="6"/>
      <c r="M112" s="6"/>
      <c r="N112" s="6"/>
      <c r="O112" s="6"/>
      <c r="Q112" s="19"/>
    </row>
    <row r="113" spans="1:17" ht="16.5" customHeight="1" x14ac:dyDescent="0.2">
      <c r="A113" s="81" t="s">
        <v>65</v>
      </c>
      <c r="B113" s="84">
        <v>25000</v>
      </c>
      <c r="C113" s="127" t="e">
        <f>B113/B8*360</f>
        <v>#DIV/0!</v>
      </c>
      <c r="D113" s="85">
        <v>20</v>
      </c>
      <c r="E113" s="125">
        <f>B8*D113/360</f>
        <v>0</v>
      </c>
      <c r="F113" s="6"/>
      <c r="G113" s="168"/>
      <c r="H113" s="169"/>
      <c r="I113" s="169"/>
      <c r="J113" s="170"/>
      <c r="K113" s="6"/>
      <c r="L113" s="6"/>
      <c r="M113" s="6"/>
      <c r="N113" s="6"/>
      <c r="O113" s="6"/>
      <c r="Q113" s="19"/>
    </row>
    <row r="114" spans="1:17" ht="16.5" customHeight="1" x14ac:dyDescent="0.2">
      <c r="A114" s="81" t="s">
        <v>66</v>
      </c>
      <c r="B114" s="84">
        <v>10000</v>
      </c>
      <c r="C114" s="127" t="e">
        <f>B114/B30*360</f>
        <v>#DIV/0!</v>
      </c>
      <c r="D114" s="85">
        <v>30</v>
      </c>
      <c r="E114" s="125">
        <f>B30*D114/360</f>
        <v>0</v>
      </c>
      <c r="F114" s="6"/>
      <c r="G114" s="171"/>
      <c r="H114" s="172"/>
      <c r="I114" s="172"/>
      <c r="J114" s="173"/>
      <c r="K114" s="6"/>
      <c r="L114" s="6"/>
      <c r="M114" s="6"/>
      <c r="N114" s="6"/>
      <c r="O114" s="6"/>
      <c r="Q114" s="19"/>
    </row>
    <row r="115" spans="1:17" ht="16.5" customHeight="1" thickBot="1" x14ac:dyDescent="0.25">
      <c r="A115" s="86" t="s">
        <v>67</v>
      </c>
      <c r="B115" s="128">
        <f>B112+B113-B114</f>
        <v>35000</v>
      </c>
      <c r="C115" s="87"/>
      <c r="D115" s="87"/>
      <c r="E115" s="151">
        <f t="shared" ref="E115" si="43">E112+E113-E114</f>
        <v>0</v>
      </c>
      <c r="F115" s="6"/>
      <c r="G115" s="6"/>
      <c r="H115" s="6"/>
      <c r="I115" s="6"/>
      <c r="J115" s="6"/>
      <c r="K115" s="6"/>
      <c r="L115" s="6"/>
      <c r="M115" s="6"/>
      <c r="N115" s="6"/>
      <c r="O115" s="6"/>
      <c r="Q115" s="19"/>
    </row>
    <row r="116" spans="1:17" ht="51.75" customHeight="1" x14ac:dyDescent="0.2">
      <c r="A116" s="6"/>
      <c r="B116" s="6"/>
      <c r="C116" s="6"/>
      <c r="D116" s="6"/>
      <c r="E116" s="6"/>
      <c r="F116" s="6"/>
      <c r="G116" s="6"/>
      <c r="H116" s="6"/>
      <c r="I116" s="6"/>
      <c r="J116" s="6"/>
      <c r="K116" s="6"/>
      <c r="L116" s="6"/>
      <c r="M116" s="6"/>
      <c r="N116" s="6"/>
      <c r="O116" s="6"/>
    </row>
    <row r="117" spans="1:17" ht="27" customHeight="1" x14ac:dyDescent="0.2">
      <c r="A117" s="182" t="s">
        <v>104</v>
      </c>
      <c r="B117" s="182"/>
      <c r="C117" s="182"/>
      <c r="D117" s="182"/>
      <c r="E117" s="182"/>
      <c r="F117" s="182"/>
      <c r="G117" s="182"/>
      <c r="H117" s="182"/>
      <c r="I117" s="182"/>
      <c r="J117" s="182"/>
      <c r="K117" s="182"/>
      <c r="L117" s="182"/>
      <c r="M117" s="182"/>
      <c r="N117" s="182"/>
      <c r="O117" s="182"/>
      <c r="Q117" s="19"/>
    </row>
  </sheetData>
  <sheetProtection password="859C" sheet="1" objects="1" scenarios="1"/>
  <mergeCells count="18">
    <mergeCell ref="A117:O117"/>
    <mergeCell ref="G112:J114"/>
    <mergeCell ref="A54:O54"/>
    <mergeCell ref="C19:N19"/>
    <mergeCell ref="C29:N29"/>
    <mergeCell ref="L48:N48"/>
    <mergeCell ref="L49:N49"/>
    <mergeCell ref="A51:B51"/>
    <mergeCell ref="C51:J51"/>
    <mergeCell ref="A6:A7"/>
    <mergeCell ref="A11:A12"/>
    <mergeCell ref="C1:F1"/>
    <mergeCell ref="I67:L74"/>
    <mergeCell ref="H1:J1"/>
    <mergeCell ref="L4:P4"/>
    <mergeCell ref="P6:P7"/>
    <mergeCell ref="P11:P12"/>
    <mergeCell ref="A5:B5"/>
  </mergeCells>
  <conditionalFormatting sqref="B43:N43">
    <cfRule type="cellIs" dxfId="11" priority="11" operator="lessThan">
      <formula>0</formula>
    </cfRule>
    <cfRule type="cellIs" dxfId="10" priority="12" operator="greaterThan">
      <formula>0</formula>
    </cfRule>
  </conditionalFormatting>
  <conditionalFormatting sqref="B47">
    <cfRule type="cellIs" dxfId="9" priority="9" operator="lessThan">
      <formula>0</formula>
    </cfRule>
    <cfRule type="cellIs" dxfId="8" priority="10" operator="greaterThan">
      <formula>0</formula>
    </cfRule>
  </conditionalFormatting>
  <conditionalFormatting sqref="C47:N47">
    <cfRule type="cellIs" dxfId="7" priority="7" operator="lessThan">
      <formula>0</formula>
    </cfRule>
    <cfRule type="cellIs" dxfId="6" priority="8" operator="greaterThan">
      <formula>0</formula>
    </cfRule>
  </conditionalFormatting>
  <conditionalFormatting sqref="O43">
    <cfRule type="cellIs" dxfId="5" priority="5" operator="lessThan">
      <formula>0</formula>
    </cfRule>
    <cfRule type="cellIs" dxfId="4" priority="6" operator="greaterThan">
      <formula>0</formula>
    </cfRule>
  </conditionalFormatting>
  <conditionalFormatting sqref="C45:N45">
    <cfRule type="cellIs" dxfId="3" priority="3" operator="lessThan">
      <formula>0</formula>
    </cfRule>
    <cfRule type="cellIs" dxfId="2" priority="4" operator="greaterThan">
      <formula>0</formula>
    </cfRule>
  </conditionalFormatting>
  <conditionalFormatting sqref="O49:P49">
    <cfRule type="cellIs" dxfId="1" priority="1" operator="lessThan">
      <formula>0</formula>
    </cfRule>
    <cfRule type="cellIs" dxfId="0" priority="2" operator="greaterThan">
      <formula>0</formula>
    </cfRule>
  </conditionalFormatting>
  <dataValidations count="9">
    <dataValidation type="decimal" allowBlank="1" showInputMessage="1" showErrorMessage="1" error="Eingabe eines positiven Zahlenwertes (z.B. 20.000)" sqref="B46">
      <formula1>0</formula1>
      <formula2>100000000</formula2>
    </dataValidation>
    <dataValidation type="decimal" allowBlank="1" showInputMessage="1" showErrorMessage="1" errorTitle="Nur positive Zahlen möglich" error="Nur Eingabe positiver Zahlenwerte möglich." sqref="B14:B18 B30:B34 B25:B27">
      <formula1>0</formula1>
      <formula2>100000000</formula2>
    </dataValidation>
    <dataValidation type="decimal" allowBlank="1" showInputMessage="1" showErrorMessage="1" errorTitle="Nur negative Werte möglich!" error="In diesem Feld sind nur negative Zahlenwerte / Eingaben möglich. " sqref="C39:N41">
      <formula1>-10000000</formula1>
      <formula2>0</formula2>
    </dataValidation>
    <dataValidation type="decimal" allowBlank="1" showInputMessage="1" showErrorMessage="1" sqref="D63:D77 D82:D93">
      <formula1>0</formula1>
      <formula2>20</formula2>
    </dataValidation>
    <dataValidation type="decimal" allowBlank="1" showInputMessage="1" showErrorMessage="1" sqref="C9:N9">
      <formula1>0</formula1>
      <formula2>500</formula2>
    </dataValidation>
    <dataValidation type="decimal" allowBlank="1" showInputMessage="1" showErrorMessage="1" sqref="B28:B29 C10:N10 B21:B24 B43:B44 C21:N27 C30:N34 B19 B35:B36 B47 B8:B13 C82:C93 C14:N18">
      <formula1>0</formula1>
      <formula2>100000000</formula2>
    </dataValidation>
    <dataValidation type="decimal" allowBlank="1" showInputMessage="1" showErrorMessage="1" errorTitle="Nur positive Zahlenwerte möglich" error="Eingabe der monatlichen Darlehensrate als positiver Wert (z.B. 500)" sqref="E63:E77">
      <formula1>0</formula1>
      <formula2>100000000</formula2>
    </dataValidation>
    <dataValidation type="decimal" allowBlank="1" showInputMessage="1" showErrorMessage="1" errorTitle="nur negative Zahlenwerte möglich" error="Eingabe der aktuellen Restschuld als positiver Zahlenwert (z.B. 100.000,00 Euro)" sqref="C63:C77">
      <formula1>0</formula1>
      <formula2>100000000</formula2>
    </dataValidation>
    <dataValidation type="decimal" allowBlank="1" showInputMessage="1" showErrorMessage="1" sqref="E82:E93">
      <formula1>0</formula1>
      <formula2>10000000</formula2>
    </dataValidation>
  </dataValidations>
  <pageMargins left="0.31496062992125984" right="0.31496062992125984" top="0.59055118110236227" bottom="0.59055118110236227" header="0.31496062992125984" footer="0.31496062992125984"/>
  <pageSetup paperSize="8" scale="67" fitToHeight="0" orientation="landscape" r:id="rId1"/>
  <rowBreaks count="1" manualBreakCount="1">
    <brk id="54"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Liquiditätsplan</vt:lpstr>
      <vt:lpstr>Liquiditätsplan!Druckbereich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Sparkasse Rhein-Nahe</dc:creator>
  <cp:lastModifiedBy>Ulrich Sebastian</cp:lastModifiedBy>
  <cp:lastPrinted>2020-04-08T07:25:38Z</cp:lastPrinted>
  <dcterms:created xsi:type="dcterms:W3CDTF">2020-03-30T08:28:57Z</dcterms:created>
  <dcterms:modified xsi:type="dcterms:W3CDTF">2020-04-09T07:11:35Z</dcterms:modified>
</cp:coreProperties>
</file>